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ORDER\"/>
    </mc:Choice>
  </mc:AlternateContent>
  <bookViews>
    <workbookView xWindow="0" yWindow="0" windowWidth="15345" windowHeight="7050" firstSheet="9" activeTab="18"/>
  </bookViews>
  <sheets>
    <sheet name="Black Hills" sheetId="1" r:id="rId1"/>
    <sheet name="White River" sheetId="2" r:id="rId2"/>
    <sheet name="Mountain Parks" sheetId="3" r:id="rId3"/>
    <sheet name="San Isabel" sheetId="4" r:id="rId4"/>
    <sheet name="Public Service Company" sheetId="5" r:id="rId5"/>
    <sheet name="La Junta" sheetId="6" r:id="rId6"/>
    <sheet name="Lamar Light and Power" sheetId="7" r:id="rId7"/>
    <sheet name="Las Animas" sheetId="8" r:id="rId8"/>
    <sheet name="United Power" sheetId="11" r:id="rId9"/>
    <sheet name="City of Delta" sheetId="9" r:id="rId10"/>
    <sheet name="Mountain View" sheetId="10" r:id="rId11"/>
    <sheet name="Morgan County" sheetId="12" r:id="rId12"/>
    <sheet name="KC Electric" sheetId="13" r:id="rId13"/>
    <sheet name="IREA" sheetId="14" r:id="rId14"/>
    <sheet name="Holy Cross" sheetId="15" r:id="rId15"/>
    <sheet name="DMEA" sheetId="16" r:id="rId16"/>
    <sheet name="Empire" sheetId="17" r:id="rId17"/>
    <sheet name="Highline" sheetId="18" r:id="rId18"/>
    <sheet name="Colorado Springs"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 i="18" l="1"/>
  <c r="N2" i="18"/>
  <c r="E2" i="12" l="1"/>
  <c r="I2" i="12"/>
  <c r="M2" i="12"/>
  <c r="E3" i="12"/>
  <c r="I3" i="12"/>
  <c r="M3" i="12"/>
  <c r="B4" i="12"/>
  <c r="C4" i="12"/>
  <c r="D4" i="12"/>
  <c r="E4" i="12"/>
  <c r="F4" i="12"/>
  <c r="G4" i="12"/>
  <c r="H4" i="12"/>
  <c r="I4" i="12"/>
  <c r="J4" i="12"/>
  <c r="K4" i="12"/>
  <c r="L4" i="12"/>
  <c r="M4" i="12"/>
  <c r="M8" i="12"/>
  <c r="M9" i="12"/>
  <c r="J12" i="12"/>
  <c r="K12" i="12"/>
  <c r="K14" i="12" s="1"/>
  <c r="L12" i="12"/>
  <c r="L14" i="12" s="1"/>
  <c r="M12" i="12"/>
  <c r="M14" i="12" s="1"/>
  <c r="M13" i="12"/>
  <c r="L4" i="19"/>
  <c r="K4" i="19"/>
  <c r="J4" i="19"/>
  <c r="H4" i="19"/>
  <c r="G4" i="19"/>
  <c r="F4" i="19"/>
  <c r="D4" i="19"/>
  <c r="C4" i="19"/>
  <c r="B4" i="19"/>
  <c r="M3" i="19"/>
  <c r="I3" i="19"/>
  <c r="E3" i="19"/>
  <c r="M2" i="19"/>
  <c r="M4" i="19" s="1"/>
  <c r="I2" i="19"/>
  <c r="E2" i="19"/>
  <c r="E4" i="19" s="1"/>
  <c r="I25" i="18"/>
  <c r="H24" i="18"/>
  <c r="H26" i="18" s="1"/>
  <c r="G24" i="18"/>
  <c r="G26" i="18" s="1"/>
  <c r="F24" i="18"/>
  <c r="I24" i="18" s="1"/>
  <c r="I26" i="18" s="1"/>
  <c r="I21" i="18"/>
  <c r="I20" i="18"/>
  <c r="I19" i="18"/>
  <c r="M16" i="18"/>
  <c r="L15" i="18"/>
  <c r="L17" i="18" s="1"/>
  <c r="K15" i="18"/>
  <c r="K17" i="18" s="1"/>
  <c r="J15" i="18"/>
  <c r="J17" i="18" s="1"/>
  <c r="M11" i="18"/>
  <c r="M10" i="18"/>
  <c r="M9" i="18"/>
  <c r="M8" i="18"/>
  <c r="M7" i="18"/>
  <c r="M6" i="18"/>
  <c r="M4" i="18"/>
  <c r="L4" i="18"/>
  <c r="K4" i="18"/>
  <c r="J4" i="18"/>
  <c r="H4" i="18"/>
  <c r="G4" i="18"/>
  <c r="F4" i="18"/>
  <c r="D4" i="18"/>
  <c r="C4" i="18"/>
  <c r="B4" i="18"/>
  <c r="M3" i="18"/>
  <c r="I3" i="18"/>
  <c r="E3" i="18"/>
  <c r="M2" i="18"/>
  <c r="I2" i="18"/>
  <c r="I4" i="18" s="1"/>
  <c r="E2" i="18"/>
  <c r="E4" i="18" s="1"/>
  <c r="F19" i="17"/>
  <c r="I18" i="17"/>
  <c r="H17" i="17"/>
  <c r="H19" i="17" s="1"/>
  <c r="G17" i="17"/>
  <c r="G19" i="17" s="1"/>
  <c r="F17" i="17"/>
  <c r="I15" i="17"/>
  <c r="I14" i="17"/>
  <c r="M10" i="17"/>
  <c r="L9" i="17"/>
  <c r="L11" i="17" s="1"/>
  <c r="K9" i="17"/>
  <c r="J9" i="17"/>
  <c r="M6" i="17"/>
  <c r="L4" i="17"/>
  <c r="K4" i="17"/>
  <c r="J4" i="17"/>
  <c r="H4" i="17"/>
  <c r="G4" i="17"/>
  <c r="F4" i="17"/>
  <c r="D4" i="17"/>
  <c r="C4" i="17"/>
  <c r="B4" i="17"/>
  <c r="M3" i="17"/>
  <c r="M4" i="17" s="1"/>
  <c r="I3" i="17"/>
  <c r="E3" i="17"/>
  <c r="M2" i="17"/>
  <c r="I2" i="17"/>
  <c r="E2" i="17"/>
  <c r="L4" i="16"/>
  <c r="K4" i="16"/>
  <c r="J4" i="16"/>
  <c r="H4" i="16"/>
  <c r="G4" i="16"/>
  <c r="F4" i="16"/>
  <c r="D4" i="16"/>
  <c r="C4" i="16"/>
  <c r="B4" i="16"/>
  <c r="M3" i="16"/>
  <c r="I3" i="16"/>
  <c r="E3" i="16"/>
  <c r="M2" i="16"/>
  <c r="I2" i="16"/>
  <c r="E2" i="16"/>
  <c r="L4" i="15"/>
  <c r="K4" i="15"/>
  <c r="J4" i="15"/>
  <c r="H4" i="15"/>
  <c r="G4" i="15"/>
  <c r="F4" i="15"/>
  <c r="D4" i="15"/>
  <c r="C4" i="15"/>
  <c r="B4" i="15"/>
  <c r="M3" i="15"/>
  <c r="I3" i="15"/>
  <c r="I4" i="15" s="1"/>
  <c r="E3" i="15"/>
  <c r="M2" i="15"/>
  <c r="I2" i="15"/>
  <c r="E2" i="15"/>
  <c r="H23" i="14"/>
  <c r="G23" i="14"/>
  <c r="I22" i="14"/>
  <c r="H21" i="14"/>
  <c r="G21" i="14"/>
  <c r="F21" i="14"/>
  <c r="I21" i="14" s="1"/>
  <c r="M14" i="14"/>
  <c r="L13" i="14"/>
  <c r="L15" i="14" s="1"/>
  <c r="K13" i="14"/>
  <c r="K15" i="14" s="1"/>
  <c r="J13" i="14"/>
  <c r="M13" i="14" s="1"/>
  <c r="M15" i="14" s="1"/>
  <c r="M11" i="14"/>
  <c r="M10" i="14"/>
  <c r="M9" i="14"/>
  <c r="M6" i="14"/>
  <c r="L4" i="14"/>
  <c r="K4" i="14"/>
  <c r="J4" i="14"/>
  <c r="H4" i="14"/>
  <c r="G4" i="14"/>
  <c r="F4" i="14"/>
  <c r="D4" i="14"/>
  <c r="C4" i="14"/>
  <c r="B4" i="14"/>
  <c r="M3" i="14"/>
  <c r="I3" i="14"/>
  <c r="E3" i="14"/>
  <c r="M2" i="14"/>
  <c r="M4" i="14" s="1"/>
  <c r="I2" i="14"/>
  <c r="I4" i="14" s="1"/>
  <c r="E2" i="14"/>
  <c r="I16" i="13"/>
  <c r="H15" i="13"/>
  <c r="H17" i="13" s="1"/>
  <c r="G15" i="13"/>
  <c r="G17" i="13" s="1"/>
  <c r="F15" i="13"/>
  <c r="I15" i="13" s="1"/>
  <c r="I17" i="13" s="1"/>
  <c r="I14" i="13"/>
  <c r="I13" i="13"/>
  <c r="M10" i="13"/>
  <c r="L9" i="13"/>
  <c r="L11" i="13" s="1"/>
  <c r="K9" i="13"/>
  <c r="K11" i="13" s="1"/>
  <c r="J9" i="13"/>
  <c r="J11" i="13" s="1"/>
  <c r="M7" i="13"/>
  <c r="M6" i="13"/>
  <c r="L4" i="13"/>
  <c r="K4" i="13"/>
  <c r="J4" i="13"/>
  <c r="H4" i="13"/>
  <c r="G4" i="13"/>
  <c r="F4" i="13"/>
  <c r="D4" i="13"/>
  <c r="C4" i="13"/>
  <c r="B4" i="13"/>
  <c r="M3" i="13"/>
  <c r="I3" i="13"/>
  <c r="E3" i="13"/>
  <c r="M2" i="13"/>
  <c r="M4" i="13" s="1"/>
  <c r="I2" i="13"/>
  <c r="I4" i="13" s="1"/>
  <c r="E2" i="13"/>
  <c r="E4" i="13" s="1"/>
  <c r="K16" i="10"/>
  <c r="J16" i="10"/>
  <c r="M15" i="10"/>
  <c r="L14" i="10"/>
  <c r="L16" i="10" s="1"/>
  <c r="K14" i="10"/>
  <c r="J14" i="10"/>
  <c r="M14" i="10" s="1"/>
  <c r="M16" i="10" s="1"/>
  <c r="M11" i="10"/>
  <c r="M10" i="10"/>
  <c r="M4" i="10"/>
  <c r="L4" i="10"/>
  <c r="K4" i="10"/>
  <c r="J4" i="10"/>
  <c r="H4" i="10"/>
  <c r="G4" i="10"/>
  <c r="F4" i="10"/>
  <c r="D4" i="10"/>
  <c r="C4" i="10"/>
  <c r="B4" i="10"/>
  <c r="M3" i="10"/>
  <c r="I3" i="10"/>
  <c r="E3" i="10"/>
  <c r="M2" i="10"/>
  <c r="I2" i="10"/>
  <c r="I4" i="10" s="1"/>
  <c r="E2" i="10"/>
  <c r="E4" i="10" s="1"/>
  <c r="H8" i="9"/>
  <c r="G8" i="9"/>
  <c r="I8" i="9"/>
  <c r="I7" i="9"/>
  <c r="I6" i="9"/>
  <c r="I5" i="9"/>
  <c r="M2" i="9"/>
  <c r="I2" i="9"/>
  <c r="E2" i="9"/>
  <c r="I2" i="8"/>
  <c r="E2" i="8"/>
  <c r="I2" i="7"/>
  <c r="E2" i="7"/>
  <c r="M2" i="6"/>
  <c r="I2" i="6"/>
  <c r="E2" i="6"/>
  <c r="L4" i="5"/>
  <c r="K4" i="5"/>
  <c r="J4" i="5"/>
  <c r="H4" i="5"/>
  <c r="G4" i="5"/>
  <c r="F4" i="5"/>
  <c r="D4" i="5"/>
  <c r="C4" i="5"/>
  <c r="B4" i="5"/>
  <c r="M3" i="5"/>
  <c r="I3" i="5"/>
  <c r="E3" i="5"/>
  <c r="M2" i="5"/>
  <c r="M4" i="5" s="1"/>
  <c r="I2" i="5"/>
  <c r="E2" i="5"/>
  <c r="E4" i="5" s="1"/>
  <c r="L4" i="4"/>
  <c r="K4" i="4"/>
  <c r="J4" i="4"/>
  <c r="H4" i="4"/>
  <c r="G4" i="4"/>
  <c r="F4" i="4"/>
  <c r="E4" i="4"/>
  <c r="D4" i="4"/>
  <c r="C4" i="4"/>
  <c r="B4" i="4"/>
  <c r="M3" i="4"/>
  <c r="I3" i="4"/>
  <c r="E3" i="4"/>
  <c r="M2" i="4"/>
  <c r="M4" i="4" s="1"/>
  <c r="I2" i="4"/>
  <c r="E2" i="4"/>
  <c r="L4" i="3"/>
  <c r="K4" i="3"/>
  <c r="J4" i="3"/>
  <c r="H4" i="3"/>
  <c r="G4" i="3"/>
  <c r="F4" i="3"/>
  <c r="D4" i="3"/>
  <c r="C4" i="3"/>
  <c r="B4" i="3"/>
  <c r="M3" i="3"/>
  <c r="I3" i="3"/>
  <c r="E3" i="3"/>
  <c r="M2" i="3"/>
  <c r="M4" i="3" s="1"/>
  <c r="I2" i="3"/>
  <c r="I4" i="3" s="1"/>
  <c r="E2" i="3"/>
  <c r="I11" i="2"/>
  <c r="H10" i="2"/>
  <c r="H12" i="2" s="1"/>
  <c r="G10" i="2"/>
  <c r="G12" i="2" s="1"/>
  <c r="F10" i="2"/>
  <c r="F12" i="2" s="1"/>
  <c r="I8" i="2"/>
  <c r="I7" i="2"/>
  <c r="L4" i="2"/>
  <c r="K4" i="2"/>
  <c r="J4" i="2"/>
  <c r="H4" i="2"/>
  <c r="G4" i="2"/>
  <c r="F4" i="2"/>
  <c r="D4" i="2"/>
  <c r="C4" i="2"/>
  <c r="B4" i="2"/>
  <c r="M3" i="2"/>
  <c r="I3" i="2"/>
  <c r="E3" i="2"/>
  <c r="M2" i="2"/>
  <c r="I2" i="2"/>
  <c r="I4" i="2" s="1"/>
  <c r="E2" i="2"/>
  <c r="L4" i="1"/>
  <c r="K4" i="1"/>
  <c r="J4" i="1"/>
  <c r="H4" i="1"/>
  <c r="G4" i="1"/>
  <c r="F4" i="1"/>
  <c r="D4" i="1"/>
  <c r="C4" i="1"/>
  <c r="B4" i="1"/>
  <c r="M3" i="1"/>
  <c r="I3" i="1"/>
  <c r="E3" i="1"/>
  <c r="M2" i="1"/>
  <c r="I2" i="1"/>
  <c r="E2" i="1"/>
  <c r="E4" i="1" s="1"/>
  <c r="I4" i="1" l="1"/>
  <c r="M9" i="17"/>
  <c r="M11" i="17" s="1"/>
  <c r="N2" i="17"/>
  <c r="K11" i="17"/>
  <c r="N3" i="17"/>
  <c r="M4" i="1"/>
  <c r="M4" i="2"/>
  <c r="I4" i="19"/>
  <c r="E4" i="17"/>
  <c r="F26" i="18"/>
  <c r="I17" i="17"/>
  <c r="I19" i="17" s="1"/>
  <c r="J11" i="17"/>
  <c r="I4" i="17"/>
  <c r="I4" i="16"/>
  <c r="E4" i="16"/>
  <c r="M4" i="16"/>
  <c r="E4" i="15"/>
  <c r="M4" i="15"/>
  <c r="I23" i="14"/>
  <c r="E4" i="14"/>
  <c r="I4" i="5"/>
  <c r="I4" i="4"/>
  <c r="E4" i="3"/>
  <c r="E4" i="2"/>
  <c r="J15" i="14"/>
  <c r="J14" i="12"/>
  <c r="F17" i="13"/>
  <c r="F23" i="14"/>
  <c r="I10" i="2"/>
  <c r="I12" i="2" s="1"/>
  <c r="M9" i="13"/>
  <c r="M11" i="13" s="1"/>
  <c r="M15" i="18"/>
  <c r="M17" i="18" s="1"/>
</calcChain>
</file>

<file path=xl/sharedStrings.xml><?xml version="1.0" encoding="utf-8"?>
<sst xmlns="http://schemas.openxmlformats.org/spreadsheetml/2006/main" count="385" uniqueCount="110">
  <si>
    <t>Residential Revenue</t>
  </si>
  <si>
    <t>Residential kWh</t>
  </si>
  <si>
    <t>Average number of customers</t>
  </si>
  <si>
    <t>Revenue per KWH</t>
  </si>
  <si>
    <t>Small Commercial Revenue</t>
  </si>
  <si>
    <t>Small Commercial kWh</t>
  </si>
  <si>
    <t>Small Commercial Average Customers</t>
  </si>
  <si>
    <t>Price per kWh</t>
  </si>
  <si>
    <t>Industrial Revenue</t>
  </si>
  <si>
    <t>Industrial kWh</t>
  </si>
  <si>
    <t>Industrial Average number of customers</t>
  </si>
  <si>
    <t>Black Hills/Colorado Electric Utility Company LP</t>
  </si>
  <si>
    <t>2018 EIA</t>
  </si>
  <si>
    <t xml:space="preserve">These results were very similar both in volume and in overall rates to EIA data. Therefore no adjustment was made. </t>
  </si>
  <si>
    <t>Difference</t>
  </si>
  <si>
    <t>Large commercial sales</t>
  </si>
  <si>
    <t>Small commercial sales</t>
  </si>
  <si>
    <t>New commercial</t>
  </si>
  <si>
    <t>2018 EIA reports</t>
  </si>
  <si>
    <t>Mountain Parks</t>
  </si>
  <si>
    <t xml:space="preserve">These results were very similar both in volume and in overall rates.  Therefore no adjustment was made.  </t>
  </si>
  <si>
    <t>San Isabel Electric Association Inc</t>
  </si>
  <si>
    <t>EIA</t>
  </si>
  <si>
    <t>Public Service Company of Colorado</t>
  </si>
  <si>
    <t>Revenue per kWh</t>
  </si>
  <si>
    <t>La Junta</t>
  </si>
  <si>
    <t>Submitted</t>
  </si>
  <si>
    <t>There is no EIA data to compare.  The data submitted for kWh sales appears to be off by a factor of 100</t>
  </si>
  <si>
    <t>Lamar Light and Power</t>
  </si>
  <si>
    <t>There is no EIA data to compare, thus no adjustments are necessary or possible.</t>
  </si>
  <si>
    <t>Las Animas Light and Power</t>
  </si>
  <si>
    <t>City of Delta</t>
  </si>
  <si>
    <t>1 Phase Commercial</t>
  </si>
  <si>
    <t>3 Phase Commercial</t>
  </si>
  <si>
    <t>Large Commercial</t>
  </si>
  <si>
    <t>Mountain View Electric Association Inc</t>
  </si>
  <si>
    <t>Other sales to ultimate customers</t>
  </si>
  <si>
    <t>Industrial Rate</t>
  </si>
  <si>
    <t xml:space="preserve">The industrial load and sales are dramatically different from 2018 EIA data. Mountain View included a category called "other sales to ultimate customers," that appeared to have the remainder of the industrial rate that was included.  </t>
  </si>
  <si>
    <t>Load, revenue, and rate all appeared to mirror 2018 industrial rates.  Combined with Industrial rates submitted, this adds up to a new industrial rate that closely mirrors 2018 EIA data.</t>
  </si>
  <si>
    <t>United Power</t>
  </si>
  <si>
    <t xml:space="preserve">These results were very similar both in volume and in overall rates.  Therefore, no adjustment was made. </t>
  </si>
  <si>
    <t>Morgan County Rural Electric Association</t>
  </si>
  <si>
    <t>Irrigation/Ag</t>
  </si>
  <si>
    <t>Industrial</t>
  </si>
  <si>
    <t>K.C. Electric Association</t>
  </si>
  <si>
    <t>OGS</t>
  </si>
  <si>
    <t>Industrial definition by EIA standards</t>
  </si>
  <si>
    <t xml:space="preserve">Commercial and "large power" were added to form a commercial category that closely mirrored the EIA data. </t>
  </si>
  <si>
    <t>Intermountain Rural Electric Association</t>
  </si>
  <si>
    <t>Large Power TOU LPST</t>
  </si>
  <si>
    <t>High load factor service</t>
  </si>
  <si>
    <t>HLF TOU HLFT</t>
  </si>
  <si>
    <t>New industrial</t>
  </si>
  <si>
    <t>EIA 2018</t>
  </si>
  <si>
    <t>New 2019 Commercial</t>
  </si>
  <si>
    <t xml:space="preserve">Commercial and industrial results were dramatically different from EIA data.  IREA's "commercial" definition and a "large power" definition were initially  interpreted as industrial.  </t>
  </si>
  <si>
    <t>The "large power" definition included too many different categories.</t>
  </si>
  <si>
    <t xml:space="preserve">Staff added the subcategories of "Large Power TOU LPST," "High Load Factor Service," and "HLF TOU HLFT" that when added together, closely mirror the 2018 EIA data for industrial use. </t>
  </si>
  <si>
    <t>Then when taken "Large Power" less our new industrial added to the commercial that IREA reported that closely mirrors the 2018 EIA.</t>
  </si>
  <si>
    <t>Holy Cross Electric Association Inc</t>
  </si>
  <si>
    <t>Commercial Revenue</t>
  </si>
  <si>
    <t>Commercial kWh</t>
  </si>
  <si>
    <t>Commercial Average Customers</t>
  </si>
  <si>
    <t>Delta Montrose Electric Association</t>
  </si>
  <si>
    <t xml:space="preserve">These results were very similar both in volume and in overall rates.  Therefore, no adjustment was made.  </t>
  </si>
  <si>
    <t>Empire Electric Assoc Inc</t>
  </si>
  <si>
    <t>Kinder Morgan*</t>
  </si>
  <si>
    <t>Irrigation</t>
  </si>
  <si>
    <t>2018 EIA industrial average</t>
  </si>
  <si>
    <t>Large Power</t>
  </si>
  <si>
    <t>Small Commercial</t>
  </si>
  <si>
    <t>New Commercial</t>
  </si>
  <si>
    <t>EIA Data</t>
  </si>
  <si>
    <t xml:space="preserve">* Kinder Morgan contract was not captured in the industrial or commercial survey response categories but was included as its own line item. Kinder Morgan special services contract that closely mirrors the 2018 EIA submission for industrial.  </t>
  </si>
  <si>
    <t xml:space="preserve">The large power and small commercial data submitted was far off from the 2018 EIA data collected.   </t>
  </si>
  <si>
    <t xml:space="preserve">When including large power and small commercial together, that closely mirrors the commercial data included with the 2018 EIA data. </t>
  </si>
  <si>
    <t>Highline Electric Association</t>
  </si>
  <si>
    <t>Large Gas Compress</t>
  </si>
  <si>
    <t>Large Power Generation</t>
  </si>
  <si>
    <t>Augmentation</t>
  </si>
  <si>
    <t>Air Force</t>
  </si>
  <si>
    <t>CI Large Power</t>
  </si>
  <si>
    <t>CI Small Power</t>
  </si>
  <si>
    <t>CI Gas Pump</t>
  </si>
  <si>
    <t>Commercial</t>
  </si>
  <si>
    <t>Combined Commercial</t>
  </si>
  <si>
    <t xml:space="preserve">The data received was relatively different from the data reported to the EIA.  For industrial the following categories were added: large gas compression, large power generation, augmentation, irrigation, the Air Force and CI large power.  </t>
  </si>
  <si>
    <t xml:space="preserve">The sum of those closely mirrors the 2018 Industrial EIA submission. For commercial, CI Small Power, CI Gas Pump, and the Commercial submission included were combined to come close to EIA data. </t>
  </si>
  <si>
    <t xml:space="preserve"> The EIA does not distinguish between small commercial and large commercial sales.  To get an accurate comparison  large commercial sales were added to small commercial sales to obtain a total for commercial sales. </t>
  </si>
  <si>
    <t xml:space="preserve">There was a substantial difference in commercial sales in terms of revenue and kWh sold.  However, White River submitted revenue in the large commercial category.   </t>
  </si>
  <si>
    <t>Commercial reported</t>
  </si>
  <si>
    <t>Large power less new industrial</t>
  </si>
  <si>
    <t>Overall Revenue</t>
  </si>
  <si>
    <t>kWh</t>
  </si>
  <si>
    <t>Number of Customers</t>
  </si>
  <si>
    <t>New Industrial</t>
  </si>
  <si>
    <t>Colorado Springs Utilities</t>
  </si>
  <si>
    <t xml:space="preserve">EIA </t>
  </si>
  <si>
    <t>N/A</t>
  </si>
  <si>
    <t>No EIA data for Delta was avaialble so no comparison or difference is possible</t>
  </si>
  <si>
    <t>Total commercial</t>
  </si>
  <si>
    <t xml:space="preserve">The City of Delta submitted commercial information as 1 Phase Commercial, 3 Phase Commercial, and Large Commercial.  </t>
  </si>
  <si>
    <t xml:space="preserve">Small commercial appears to be 1 and 3 Phase Commercial, however the results from EIA do not differentiate small and large commercial, thus all commercial categories were added together. </t>
  </si>
  <si>
    <t>Utility Name</t>
  </si>
  <si>
    <t xml:space="preserve">While there are concerns about the customer differential, some of this may be explained through the difference between meters, accounts, and customers.  Overall loads and sales appear similar.  </t>
  </si>
  <si>
    <t>White River Electric Assn Inc</t>
  </si>
  <si>
    <t xml:space="preserve">The Commission survey inquired about irrigation and industrial rates separately.  The EIA includes irrigation all under the "industrial" category, so irrigation was added to industrial usage.  </t>
  </si>
  <si>
    <t xml:space="preserve">The data submitted for "large power" fell well short of the industrial data reported with the EIA.  Irrigation and agricultural data were added that to the oil and gas data to match the industrial definition by the EIA standards. </t>
  </si>
  <si>
    <t>Irrigation Load Con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</si>
</sst>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0.0000"/>
    <numFmt numFmtId="165" formatCode="&quot;$&quot;#,##0"/>
    <numFmt numFmtId="166" formatCode="&quot;$&quot;#,##0.00"/>
    <numFmt numFmtId="167" formatCode="_(&quot;$&quot;* #,##0.0000_);_(&quot;$&quot;* \(#,##0.0000\);_(&quot;$&quot;* &quot;-&quot;????_);_(@_)"/>
  </numFmts>
  <fonts count="14" x14ac:knownFonts="1">
    <font>
      <sz val="10"/>
      <color rgb="FF000000"/>
      <name val="Arial"/>
    </font>
    <font>
      <sz val="10"/>
      <color theme="1"/>
      <name val="Arial"/>
    </font>
    <font>
      <sz val="10"/>
      <name val="Arial"/>
    </font>
    <font>
      <sz val="12"/>
      <color theme="1"/>
      <name val="Times New Roman"/>
      <family val="1"/>
    </font>
    <font>
      <sz val="12"/>
      <color rgb="FF000000"/>
      <name val="Times New Roman"/>
      <family val="1"/>
    </font>
    <font>
      <sz val="12"/>
      <name val="Times New Roman"/>
      <family val="1"/>
    </font>
    <font>
      <b/>
      <u/>
      <sz val="10"/>
      <color rgb="FF000000"/>
      <name val="Arial"/>
      <family val="2"/>
    </font>
    <font>
      <b/>
      <u/>
      <sz val="10"/>
      <color theme="1"/>
      <name val="Arial"/>
      <family val="2"/>
    </font>
    <font>
      <b/>
      <sz val="10"/>
      <color rgb="FF000000"/>
      <name val="Arial"/>
      <family val="2"/>
    </font>
    <font>
      <b/>
      <u/>
      <sz val="10"/>
      <color rgb="FF000000"/>
      <name val="Arial"/>
      <family val="2"/>
      <scheme val="major"/>
    </font>
    <font>
      <b/>
      <u/>
      <sz val="10"/>
      <color theme="1"/>
      <name val="Arial"/>
      <family val="2"/>
      <scheme val="major"/>
    </font>
    <font>
      <b/>
      <sz val="10"/>
      <color rgb="FF000000"/>
      <name val="Arial"/>
      <family val="2"/>
      <scheme val="major"/>
    </font>
    <font>
      <b/>
      <u/>
      <sz val="12"/>
      <color theme="1"/>
      <name val="Times New Roman"/>
      <family val="1"/>
    </font>
    <font>
      <b/>
      <u/>
      <sz val="12"/>
      <color rgb="FF000000"/>
      <name val="Times New Roman"/>
      <family val="1"/>
    </font>
  </fonts>
  <fills count="5">
    <fill>
      <patternFill patternType="none"/>
    </fill>
    <fill>
      <patternFill patternType="gray125"/>
    </fill>
    <fill>
      <patternFill patternType="solid">
        <fgColor rgb="FFFFFFFF"/>
        <bgColor rgb="FFFFFFFF"/>
      </patternFill>
    </fill>
    <fill>
      <patternFill patternType="solid">
        <fgColor rgb="FFB7E1CD"/>
        <bgColor rgb="FFB7E1CD"/>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8">
    <xf numFmtId="0" fontId="0" fillId="0" borderId="0" xfId="0" applyFont="1" applyAlignment="1"/>
    <xf numFmtId="164" fontId="1" fillId="0" borderId="0" xfId="0" applyNumberFormat="1" applyFont="1"/>
    <xf numFmtId="0" fontId="2" fillId="0" borderId="0" xfId="0" applyFont="1" applyAlignment="1"/>
    <xf numFmtId="0" fontId="3" fillId="0" borderId="0" xfId="0" applyFont="1" applyAlignment="1">
      <alignment wrapText="1"/>
    </xf>
    <xf numFmtId="165" fontId="4" fillId="0" borderId="0" xfId="0" applyNumberFormat="1" applyFont="1" applyAlignment="1">
      <alignment horizontal="right" wrapText="1"/>
    </xf>
    <xf numFmtId="3" fontId="4" fillId="0" borderId="0" xfId="0" applyNumberFormat="1" applyFont="1" applyAlignment="1">
      <alignment horizontal="right" wrapText="1"/>
    </xf>
    <xf numFmtId="164" fontId="4" fillId="0" borderId="0" xfId="0" applyNumberFormat="1" applyFont="1" applyAlignment="1">
      <alignment horizontal="right" wrapText="1"/>
    </xf>
    <xf numFmtId="0" fontId="4" fillId="0" borderId="0" xfId="0" applyFont="1" applyAlignment="1">
      <alignment horizontal="right" wrapText="1"/>
    </xf>
    <xf numFmtId="164" fontId="3" fillId="2" borderId="0" xfId="0" applyNumberFormat="1" applyFont="1" applyFill="1" applyAlignment="1">
      <alignment horizontal="right" wrapText="1"/>
    </xf>
    <xf numFmtId="10" fontId="3" fillId="3" borderId="0" xfId="0" applyNumberFormat="1" applyFont="1" applyFill="1" applyAlignment="1">
      <alignment horizontal="right" wrapText="1"/>
    </xf>
    <xf numFmtId="164" fontId="3" fillId="3" borderId="0" xfId="0" applyNumberFormat="1" applyFont="1" applyFill="1" applyAlignment="1">
      <alignment horizontal="right" wrapText="1"/>
    </xf>
    <xf numFmtId="0" fontId="5" fillId="0" borderId="0" xfId="0" applyFont="1" applyAlignment="1"/>
    <xf numFmtId="0" fontId="4" fillId="0" borderId="0" xfId="0" applyFont="1" applyAlignment="1">
      <alignment wrapText="1"/>
    </xf>
    <xf numFmtId="0" fontId="6" fillId="0" borderId="0" xfId="0" applyFont="1" applyAlignment="1">
      <alignment wrapText="1"/>
    </xf>
    <xf numFmtId="0" fontId="7" fillId="0" borderId="0" xfId="0" applyFont="1" applyAlignment="1">
      <alignment wrapText="1"/>
    </xf>
    <xf numFmtId="164" fontId="6" fillId="0" borderId="0" xfId="0" applyNumberFormat="1" applyFont="1" applyAlignment="1">
      <alignment wrapText="1"/>
    </xf>
    <xf numFmtId="164" fontId="7" fillId="0" borderId="0" xfId="0" applyNumberFormat="1" applyFont="1" applyAlignment="1">
      <alignment wrapText="1"/>
    </xf>
    <xf numFmtId="0" fontId="8" fillId="0" borderId="0" xfId="0" applyFont="1" applyAlignment="1"/>
    <xf numFmtId="166" fontId="3" fillId="0" borderId="0" xfId="0" applyNumberFormat="1" applyFont="1" applyAlignment="1"/>
    <xf numFmtId="0" fontId="4" fillId="0" borderId="0" xfId="0" applyFont="1" applyAlignment="1"/>
    <xf numFmtId="10" fontId="3" fillId="0" borderId="0" xfId="0" applyNumberFormat="1" applyFont="1" applyAlignment="1"/>
    <xf numFmtId="164" fontId="3" fillId="0" borderId="0" xfId="0" applyNumberFormat="1" applyFont="1"/>
    <xf numFmtId="0" fontId="3" fillId="0" borderId="0" xfId="0" applyFont="1" applyAlignment="1"/>
    <xf numFmtId="0" fontId="9" fillId="0" borderId="0" xfId="0" applyFont="1" applyAlignment="1">
      <alignment wrapText="1"/>
    </xf>
    <xf numFmtId="0" fontId="10" fillId="0" borderId="0" xfId="0" applyFont="1" applyAlignment="1">
      <alignment wrapText="1"/>
    </xf>
    <xf numFmtId="164" fontId="9" fillId="0" borderId="0" xfId="0" applyNumberFormat="1" applyFont="1" applyAlignment="1">
      <alignment wrapText="1"/>
    </xf>
    <xf numFmtId="164" fontId="10" fillId="0" borderId="0" xfId="0" applyNumberFormat="1" applyFont="1" applyAlignment="1">
      <alignment wrapText="1"/>
    </xf>
    <xf numFmtId="0" fontId="11" fillId="0" borderId="0" xfId="0" applyFont="1" applyAlignment="1"/>
    <xf numFmtId="0" fontId="12" fillId="0" borderId="0" xfId="0" applyFont="1" applyAlignment="1">
      <alignment wrapText="1"/>
    </xf>
    <xf numFmtId="164" fontId="13" fillId="0" borderId="0" xfId="0" applyNumberFormat="1" applyFont="1" applyAlignment="1">
      <alignment wrapText="1"/>
    </xf>
    <xf numFmtId="164" fontId="12" fillId="0" borderId="0" xfId="0" applyNumberFormat="1" applyFont="1" applyAlignment="1">
      <alignment wrapText="1"/>
    </xf>
    <xf numFmtId="165" fontId="4" fillId="0" borderId="0" xfId="0" applyNumberFormat="1" applyFont="1" applyAlignment="1">
      <alignment horizontal="left" wrapText="1"/>
    </xf>
    <xf numFmtId="0" fontId="13" fillId="0" borderId="0" xfId="0" applyFont="1" applyAlignment="1">
      <alignment wrapText="1"/>
    </xf>
    <xf numFmtId="0" fontId="7" fillId="4" borderId="0" xfId="0" applyFont="1" applyFill="1"/>
    <xf numFmtId="0" fontId="6" fillId="0" borderId="0" xfId="0" applyFont="1" applyAlignment="1"/>
    <xf numFmtId="0" fontId="3" fillId="4" borderId="0" xfId="0" applyFont="1" applyFill="1"/>
    <xf numFmtId="164" fontId="4" fillId="0" borderId="0" xfId="0" applyNumberFormat="1" applyFont="1" applyFill="1" applyAlignment="1">
      <alignment horizontal="right" wrapText="1"/>
    </xf>
    <xf numFmtId="167" fontId="4" fillId="0" borderId="0" xfId="0" applyNumberFormat="1" applyFont="1" applyAlignment="1"/>
    <xf numFmtId="0" fontId="3" fillId="0" borderId="0" xfId="0" applyFont="1" applyFill="1" applyAlignment="1"/>
    <xf numFmtId="4" fontId="3" fillId="0" borderId="0" xfId="0" applyNumberFormat="1" applyFont="1" applyFill="1" applyAlignment="1">
      <alignment horizontal="right"/>
    </xf>
    <xf numFmtId="3" fontId="3" fillId="0" borderId="0" xfId="0" applyNumberFormat="1" applyFont="1" applyFill="1" applyAlignment="1">
      <alignment horizontal="right"/>
    </xf>
    <xf numFmtId="0" fontId="3" fillId="0" borderId="0" xfId="0" applyFont="1" applyFill="1" applyAlignment="1">
      <alignment horizontal="right"/>
    </xf>
    <xf numFmtId="166" fontId="3" fillId="0" borderId="0" xfId="0" applyNumberFormat="1" applyFont="1" applyFill="1" applyAlignment="1">
      <alignment horizontal="right"/>
    </xf>
    <xf numFmtId="165" fontId="3" fillId="0" borderId="0" xfId="0" applyNumberFormat="1" applyFont="1" applyAlignment="1"/>
    <xf numFmtId="164" fontId="3" fillId="0" borderId="0" xfId="0" applyNumberFormat="1" applyFont="1" applyAlignment="1"/>
    <xf numFmtId="0" fontId="10" fillId="0" borderId="0" xfId="0" applyFont="1" applyFill="1" applyAlignment="1">
      <alignment wrapText="1"/>
    </xf>
    <xf numFmtId="164" fontId="10" fillId="0" borderId="0" xfId="0" applyNumberFormat="1" applyFont="1" applyFill="1" applyAlignment="1">
      <alignment wrapText="1"/>
    </xf>
    <xf numFmtId="0" fontId="4" fillId="0" borderId="0" xfId="0" applyFont="1" applyFill="1" applyAlignment="1">
      <alignment horizontal="right" wrapText="1"/>
    </xf>
    <xf numFmtId="164" fontId="3" fillId="0" borderId="0" xfId="0" applyNumberFormat="1" applyFont="1" applyFill="1" applyAlignment="1">
      <alignment horizontal="right" wrapText="1"/>
    </xf>
    <xf numFmtId="10" fontId="3" fillId="0" borderId="0" xfId="0" applyNumberFormat="1" applyFont="1" applyFill="1" applyAlignment="1">
      <alignment horizontal="right" wrapText="1"/>
    </xf>
    <xf numFmtId="164" fontId="3" fillId="0" borderId="0" xfId="0" applyNumberFormat="1" applyFont="1" applyFill="1" applyAlignment="1"/>
    <xf numFmtId="0" fontId="4" fillId="0" borderId="0" xfId="0" applyFont="1" applyFill="1" applyAlignment="1"/>
    <xf numFmtId="0" fontId="0" fillId="0" borderId="0" xfId="0" applyFont="1" applyFill="1" applyAlignment="1"/>
    <xf numFmtId="164" fontId="4" fillId="0" borderId="0" xfId="0" applyNumberFormat="1" applyFont="1" applyAlignment="1"/>
    <xf numFmtId="0" fontId="3" fillId="0" borderId="1" xfId="0" applyFont="1" applyBorder="1" applyAlignment="1"/>
    <xf numFmtId="0" fontId="8" fillId="0" borderId="0" xfId="0" applyFont="1" applyAlignment="1">
      <alignment wrapText="1"/>
    </xf>
    <xf numFmtId="165" fontId="3" fillId="3" borderId="0" xfId="0" applyNumberFormat="1" applyFont="1" applyFill="1" applyAlignment="1">
      <alignment horizontal="right" wrapText="1"/>
    </xf>
    <xf numFmtId="1" fontId="3" fillId="3" borderId="0" xfId="0" applyNumberFormat="1" applyFont="1" applyFill="1" applyAlignment="1">
      <alignment horizontal="right" wrapText="1"/>
    </xf>
    <xf numFmtId="1" fontId="3" fillId="0" borderId="0" xfId="0" applyNumberFormat="1" applyFont="1" applyAlignment="1"/>
    <xf numFmtId="0" fontId="4" fillId="2" borderId="0" xfId="0" applyFont="1" applyFill="1" applyAlignment="1"/>
    <xf numFmtId="166" fontId="4" fillId="0" borderId="0" xfId="0" applyNumberFormat="1" applyFont="1" applyAlignment="1">
      <alignment horizontal="right" wrapText="1"/>
    </xf>
    <xf numFmtId="3" fontId="3" fillId="0" borderId="0" xfId="0" applyNumberFormat="1" applyFont="1" applyAlignment="1">
      <alignment horizontal="right" wrapText="1"/>
    </xf>
    <xf numFmtId="10" fontId="3" fillId="0" borderId="0" xfId="0" applyNumberFormat="1" applyFont="1" applyAlignment="1">
      <alignment horizontal="right" wrapText="1"/>
    </xf>
    <xf numFmtId="165" fontId="4" fillId="0" borderId="0" xfId="0" applyNumberFormat="1" applyFont="1" applyAlignment="1"/>
    <xf numFmtId="3" fontId="4" fillId="0" borderId="0" xfId="0" applyNumberFormat="1" applyFont="1" applyAlignment="1"/>
    <xf numFmtId="165" fontId="3" fillId="0" borderId="0" xfId="0" applyNumberFormat="1" applyFont="1" applyAlignment="1">
      <alignment horizontal="right"/>
    </xf>
    <xf numFmtId="3" fontId="3" fillId="0" borderId="0" xfId="0" applyNumberFormat="1" applyFont="1" applyAlignment="1">
      <alignment horizontal="right"/>
    </xf>
    <xf numFmtId="0" fontId="3"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O1000"/>
  <sheetViews>
    <sheetView workbookViewId="0">
      <selection activeCell="A20" sqref="A20"/>
    </sheetView>
  </sheetViews>
  <sheetFormatPr defaultColWidth="14.42578125" defaultRowHeight="15.75" customHeight="1" x14ac:dyDescent="0.2"/>
  <cols>
    <col min="1" max="1" width="55.140625" customWidth="1"/>
  </cols>
  <sheetData>
    <row r="1" spans="1:15" s="17" customFormat="1" ht="51" x14ac:dyDescent="0.2">
      <c r="A1" s="13" t="s">
        <v>104</v>
      </c>
      <c r="B1" s="14" t="s">
        <v>0</v>
      </c>
      <c r="C1" s="14" t="s">
        <v>1</v>
      </c>
      <c r="D1" s="14" t="s">
        <v>2</v>
      </c>
      <c r="E1" s="15" t="s">
        <v>7</v>
      </c>
      <c r="F1" s="14" t="s">
        <v>61</v>
      </c>
      <c r="G1" s="14" t="s">
        <v>62</v>
      </c>
      <c r="H1" s="14" t="s">
        <v>6</v>
      </c>
      <c r="I1" s="15" t="s">
        <v>7</v>
      </c>
      <c r="J1" s="14" t="s">
        <v>8</v>
      </c>
      <c r="K1" s="14" t="s">
        <v>9</v>
      </c>
      <c r="L1" s="14" t="s">
        <v>10</v>
      </c>
      <c r="M1" s="16" t="s">
        <v>7</v>
      </c>
      <c r="N1" s="14"/>
      <c r="O1" s="14"/>
    </row>
    <row r="2" spans="1:15" s="19" customFormat="1" ht="15.75" customHeight="1" x14ac:dyDescent="0.25">
      <c r="A2" s="3" t="s">
        <v>11</v>
      </c>
      <c r="B2" s="4">
        <v>101058178</v>
      </c>
      <c r="C2" s="5">
        <v>617002000</v>
      </c>
      <c r="D2" s="5">
        <v>85525</v>
      </c>
      <c r="E2" s="6">
        <f t="shared" ref="E2:E3" si="0">B2/C2</f>
        <v>0.1637890606513431</v>
      </c>
      <c r="F2" s="4">
        <v>88869563</v>
      </c>
      <c r="G2" s="5">
        <v>776336000</v>
      </c>
      <c r="H2" s="5">
        <v>11694</v>
      </c>
      <c r="I2" s="6">
        <f t="shared" ref="I2:I3" si="1">F2/G2</f>
        <v>0.11447306707405042</v>
      </c>
      <c r="J2" s="4">
        <v>37717629</v>
      </c>
      <c r="K2" s="5">
        <v>443115000</v>
      </c>
      <c r="L2" s="5">
        <v>55</v>
      </c>
      <c r="M2" s="6">
        <f t="shared" ref="M2:M3" si="2">J2/K2</f>
        <v>8.5119278291188524E-2</v>
      </c>
      <c r="N2" s="18"/>
      <c r="O2" s="18"/>
    </row>
    <row r="3" spans="1:15" s="19" customFormat="1" ht="15.75" customHeight="1" x14ac:dyDescent="0.25">
      <c r="A3" s="3" t="s">
        <v>12</v>
      </c>
      <c r="B3" s="4">
        <v>103639000</v>
      </c>
      <c r="C3" s="5">
        <v>640564000</v>
      </c>
      <c r="D3" s="5">
        <v>84990</v>
      </c>
      <c r="E3" s="6">
        <f t="shared" si="0"/>
        <v>0.16179335710405204</v>
      </c>
      <c r="F3" s="4">
        <v>105860000</v>
      </c>
      <c r="G3" s="5">
        <v>884204000</v>
      </c>
      <c r="H3" s="5">
        <v>11599</v>
      </c>
      <c r="I3" s="6">
        <f t="shared" si="1"/>
        <v>0.11972350272109152</v>
      </c>
      <c r="J3" s="4">
        <v>38986000</v>
      </c>
      <c r="K3" s="5">
        <v>444915000</v>
      </c>
      <c r="L3" s="5">
        <v>56</v>
      </c>
      <c r="M3" s="6">
        <f t="shared" si="2"/>
        <v>8.7625726262319764E-2</v>
      </c>
      <c r="N3" s="18"/>
      <c r="O3" s="18"/>
    </row>
    <row r="4" spans="1:15" s="19" customFormat="1" ht="15.75" customHeight="1" x14ac:dyDescent="0.25">
      <c r="A4" s="3" t="s">
        <v>14</v>
      </c>
      <c r="B4" s="9">
        <f t="shared" ref="B4:M4" si="3">B2/B3</f>
        <v>0.97509796505176627</v>
      </c>
      <c r="C4" s="9">
        <f t="shared" si="3"/>
        <v>0.96321679020363304</v>
      </c>
      <c r="D4" s="9">
        <f t="shared" si="3"/>
        <v>1.006294858218614</v>
      </c>
      <c r="E4" s="10">
        <f t="shared" si="3"/>
        <v>1.0123348917595398</v>
      </c>
      <c r="F4" s="9">
        <f t="shared" si="3"/>
        <v>0.8395008785187984</v>
      </c>
      <c r="G4" s="9">
        <f t="shared" si="3"/>
        <v>0.87800552813604105</v>
      </c>
      <c r="H4" s="9">
        <f t="shared" si="3"/>
        <v>1.0081903612380378</v>
      </c>
      <c r="I4" s="9">
        <f t="shared" si="3"/>
        <v>0.95614532211547021</v>
      </c>
      <c r="J4" s="9">
        <f t="shared" si="3"/>
        <v>0.96746598779048887</v>
      </c>
      <c r="K4" s="9">
        <f t="shared" si="3"/>
        <v>0.99595428340244763</v>
      </c>
      <c r="L4" s="9">
        <f t="shared" si="3"/>
        <v>0.9821428571428571</v>
      </c>
      <c r="M4" s="9">
        <f t="shared" si="3"/>
        <v>0.97139598063212806</v>
      </c>
      <c r="N4" s="20"/>
      <c r="O4" s="20"/>
    </row>
    <row r="5" spans="1:15" s="19" customFormat="1" x14ac:dyDescent="0.25">
      <c r="E5" s="21"/>
      <c r="I5" s="21"/>
      <c r="M5" s="21"/>
    </row>
    <row r="6" spans="1:15" s="19" customFormat="1" x14ac:dyDescent="0.25">
      <c r="E6" s="21"/>
      <c r="I6" s="21"/>
      <c r="M6" s="21"/>
    </row>
    <row r="7" spans="1:15" s="19" customFormat="1" x14ac:dyDescent="0.25">
      <c r="A7" s="11" t="s">
        <v>13</v>
      </c>
      <c r="E7" s="21"/>
      <c r="I7" s="21"/>
      <c r="M7" s="21"/>
    </row>
    <row r="8" spans="1:15" ht="12.75" x14ac:dyDescent="0.2">
      <c r="E8" s="1"/>
      <c r="I8" s="1"/>
      <c r="M8" s="1"/>
    </row>
    <row r="9" spans="1:15" ht="12.75" x14ac:dyDescent="0.2">
      <c r="E9" s="1"/>
      <c r="I9" s="1"/>
      <c r="M9" s="1"/>
    </row>
    <row r="10" spans="1:15" ht="12.75" x14ac:dyDescent="0.2">
      <c r="E10" s="1"/>
      <c r="I10" s="1"/>
      <c r="M10" s="1"/>
    </row>
    <row r="11" spans="1:15" ht="12.75" x14ac:dyDescent="0.2">
      <c r="E11" s="1"/>
      <c r="I11" s="1"/>
      <c r="M11" s="1"/>
    </row>
    <row r="12" spans="1:15" ht="12.75" x14ac:dyDescent="0.2">
      <c r="E12" s="1"/>
      <c r="I12" s="1"/>
      <c r="M12" s="1"/>
    </row>
    <row r="13" spans="1:15" ht="12.75" x14ac:dyDescent="0.2">
      <c r="E13" s="1"/>
      <c r="I13" s="1"/>
      <c r="M13" s="1"/>
    </row>
    <row r="14" spans="1:15" ht="12.75" x14ac:dyDescent="0.2">
      <c r="E14" s="1"/>
      <c r="I14" s="1"/>
      <c r="M14" s="1"/>
    </row>
    <row r="15" spans="1:15" ht="12.75" x14ac:dyDescent="0.2">
      <c r="E15" s="1"/>
      <c r="I15" s="1"/>
      <c r="M15" s="1"/>
    </row>
    <row r="16" spans="1:15" ht="12.75" x14ac:dyDescent="0.2">
      <c r="E16" s="1"/>
      <c r="I16" s="1"/>
      <c r="M16" s="1"/>
    </row>
    <row r="17" spans="5:13" ht="12.75" x14ac:dyDescent="0.2">
      <c r="E17" s="1"/>
      <c r="I17" s="1"/>
      <c r="M17" s="1"/>
    </row>
    <row r="18" spans="5:13" ht="12.75" x14ac:dyDescent="0.2">
      <c r="E18" s="1"/>
      <c r="I18" s="1"/>
      <c r="M18" s="1"/>
    </row>
    <row r="19" spans="5:13" ht="12.75" x14ac:dyDescent="0.2">
      <c r="E19" s="1"/>
      <c r="I19" s="1"/>
      <c r="M19" s="1"/>
    </row>
    <row r="20" spans="5:13" ht="12.75" x14ac:dyDescent="0.2">
      <c r="E20" s="1"/>
      <c r="I20" s="1"/>
      <c r="M20" s="1"/>
    </row>
    <row r="21" spans="5:13" ht="12.75" x14ac:dyDescent="0.2">
      <c r="E21" s="1"/>
      <c r="I21" s="1"/>
      <c r="M21" s="1"/>
    </row>
    <row r="22" spans="5:13" ht="12.75" x14ac:dyDescent="0.2">
      <c r="E22" s="1"/>
      <c r="I22" s="1"/>
      <c r="M22" s="1"/>
    </row>
    <row r="23" spans="5:13" ht="12.75" x14ac:dyDescent="0.2">
      <c r="E23" s="1"/>
      <c r="I23" s="1"/>
      <c r="M23" s="1"/>
    </row>
    <row r="24" spans="5:13" ht="12.75" x14ac:dyDescent="0.2">
      <c r="E24" s="1"/>
      <c r="I24" s="1"/>
      <c r="M24" s="1"/>
    </row>
    <row r="25" spans="5:13" ht="12.75" x14ac:dyDescent="0.2">
      <c r="E25" s="1"/>
      <c r="I25" s="1"/>
      <c r="M25" s="1"/>
    </row>
    <row r="26" spans="5:13" ht="12.75" x14ac:dyDescent="0.2">
      <c r="E26" s="1"/>
      <c r="I26" s="1"/>
      <c r="M26" s="1"/>
    </row>
    <row r="27" spans="5:13" ht="12.75" x14ac:dyDescent="0.2">
      <c r="E27" s="1"/>
      <c r="I27" s="1"/>
      <c r="M27" s="1"/>
    </row>
    <row r="28" spans="5:13" ht="12.75" x14ac:dyDescent="0.2">
      <c r="E28" s="1"/>
      <c r="I28" s="1"/>
      <c r="M28" s="1"/>
    </row>
    <row r="29" spans="5:13" ht="12.75" x14ac:dyDescent="0.2">
      <c r="E29" s="1"/>
      <c r="I29" s="1"/>
      <c r="M29" s="1"/>
    </row>
    <row r="30" spans="5:13" ht="12.75" x14ac:dyDescent="0.2">
      <c r="E30" s="1"/>
      <c r="I30" s="1"/>
      <c r="M30" s="1"/>
    </row>
    <row r="31" spans="5:13" ht="12.75" x14ac:dyDescent="0.2">
      <c r="E31" s="1"/>
      <c r="I31" s="1"/>
      <c r="M31" s="1"/>
    </row>
    <row r="32" spans="5:13" ht="12.75" x14ac:dyDescent="0.2">
      <c r="E32" s="1"/>
      <c r="I32" s="1"/>
      <c r="M32" s="1"/>
    </row>
    <row r="33" spans="5:13" ht="12.75" x14ac:dyDescent="0.2">
      <c r="E33" s="1"/>
      <c r="I33" s="1"/>
      <c r="M33" s="1"/>
    </row>
    <row r="34" spans="5:13" ht="12.75" x14ac:dyDescent="0.2">
      <c r="E34" s="1"/>
      <c r="I34" s="1"/>
      <c r="M34" s="1"/>
    </row>
    <row r="35" spans="5:13" ht="12.75" x14ac:dyDescent="0.2">
      <c r="E35" s="1"/>
      <c r="I35" s="1"/>
      <c r="M35" s="1"/>
    </row>
    <row r="36" spans="5:13" ht="12.75" x14ac:dyDescent="0.2">
      <c r="E36" s="1"/>
      <c r="I36" s="1"/>
      <c r="M36" s="1"/>
    </row>
    <row r="37" spans="5:13" ht="12.75" x14ac:dyDescent="0.2">
      <c r="E37" s="1"/>
      <c r="I37" s="1"/>
      <c r="M37" s="1"/>
    </row>
    <row r="38" spans="5:13" ht="12.75" x14ac:dyDescent="0.2">
      <c r="E38" s="1"/>
      <c r="I38" s="1"/>
      <c r="M38" s="1"/>
    </row>
    <row r="39" spans="5:13" ht="12.75" x14ac:dyDescent="0.2">
      <c r="E39" s="1"/>
      <c r="I39" s="1"/>
      <c r="M39" s="1"/>
    </row>
    <row r="40" spans="5:13" ht="12.75" x14ac:dyDescent="0.2">
      <c r="E40" s="1"/>
      <c r="I40" s="1"/>
      <c r="M40" s="1"/>
    </row>
    <row r="41" spans="5:13" ht="12.75" x14ac:dyDescent="0.2">
      <c r="E41" s="1"/>
      <c r="I41" s="1"/>
      <c r="M41" s="1"/>
    </row>
    <row r="42" spans="5:13" ht="12.75" x14ac:dyDescent="0.2">
      <c r="E42" s="1"/>
      <c r="I42" s="1"/>
      <c r="M42" s="1"/>
    </row>
    <row r="43" spans="5:13" ht="12.75" x14ac:dyDescent="0.2">
      <c r="E43" s="1"/>
      <c r="I43" s="1"/>
      <c r="M43" s="1"/>
    </row>
    <row r="44" spans="5:13" ht="12.75" x14ac:dyDescent="0.2">
      <c r="E44" s="1"/>
      <c r="I44" s="1"/>
      <c r="M44" s="1"/>
    </row>
    <row r="45" spans="5:13" ht="12.75" x14ac:dyDescent="0.2">
      <c r="E45" s="1"/>
      <c r="I45" s="1"/>
      <c r="M45" s="1"/>
    </row>
    <row r="46" spans="5:13" ht="12.75" x14ac:dyDescent="0.2">
      <c r="E46" s="1"/>
      <c r="I46" s="1"/>
      <c r="M46" s="1"/>
    </row>
    <row r="47" spans="5:13" ht="12.75" x14ac:dyDescent="0.2">
      <c r="E47" s="1"/>
      <c r="I47" s="1"/>
      <c r="M47" s="1"/>
    </row>
    <row r="48" spans="5:13" ht="12.75" x14ac:dyDescent="0.2">
      <c r="E48" s="1"/>
      <c r="I48" s="1"/>
      <c r="M48" s="1"/>
    </row>
    <row r="49" spans="5:13" ht="12.75" x14ac:dyDescent="0.2">
      <c r="E49" s="1"/>
      <c r="I49" s="1"/>
      <c r="M49" s="1"/>
    </row>
    <row r="50" spans="5:13" ht="12.75" x14ac:dyDescent="0.2">
      <c r="E50" s="1"/>
      <c r="I50" s="1"/>
      <c r="M50" s="1"/>
    </row>
    <row r="51" spans="5:13" ht="12.75" x14ac:dyDescent="0.2">
      <c r="E51" s="1"/>
      <c r="I51" s="1"/>
      <c r="M51" s="1"/>
    </row>
    <row r="52" spans="5:13" ht="12.75" x14ac:dyDescent="0.2">
      <c r="E52" s="1"/>
      <c r="I52" s="1"/>
      <c r="M52" s="1"/>
    </row>
    <row r="53" spans="5:13" ht="12.75" x14ac:dyDescent="0.2">
      <c r="E53" s="1"/>
      <c r="I53" s="1"/>
      <c r="M53" s="1"/>
    </row>
    <row r="54" spans="5:13" ht="12.75" x14ac:dyDescent="0.2">
      <c r="E54" s="1"/>
      <c r="I54" s="1"/>
      <c r="M54" s="1"/>
    </row>
    <row r="55" spans="5:13" ht="12.75" x14ac:dyDescent="0.2">
      <c r="E55" s="1"/>
      <c r="I55" s="1"/>
      <c r="M55" s="1"/>
    </row>
    <row r="56" spans="5:13" ht="12.75" x14ac:dyDescent="0.2">
      <c r="E56" s="1"/>
      <c r="I56" s="1"/>
      <c r="M56" s="1"/>
    </row>
    <row r="57" spans="5:13" ht="12.75" x14ac:dyDescent="0.2">
      <c r="E57" s="1"/>
      <c r="I57" s="1"/>
      <c r="M57" s="1"/>
    </row>
    <row r="58" spans="5:13" ht="12.75" x14ac:dyDescent="0.2">
      <c r="E58" s="1"/>
      <c r="I58" s="1"/>
      <c r="M58" s="1"/>
    </row>
    <row r="59" spans="5:13" ht="12.75" x14ac:dyDescent="0.2">
      <c r="E59" s="1"/>
      <c r="I59" s="1"/>
      <c r="M59" s="1"/>
    </row>
    <row r="60" spans="5:13" ht="12.75" x14ac:dyDescent="0.2">
      <c r="E60" s="1"/>
      <c r="I60" s="1"/>
      <c r="M60" s="1"/>
    </row>
    <row r="61" spans="5:13" ht="12.75" x14ac:dyDescent="0.2">
      <c r="E61" s="1"/>
      <c r="I61" s="1"/>
      <c r="M61" s="1"/>
    </row>
    <row r="62" spans="5:13" ht="12.75" x14ac:dyDescent="0.2">
      <c r="E62" s="1"/>
      <c r="I62" s="1"/>
      <c r="M62" s="1"/>
    </row>
    <row r="63" spans="5:13" ht="12.75" x14ac:dyDescent="0.2">
      <c r="E63" s="1"/>
      <c r="I63" s="1"/>
      <c r="M63" s="1"/>
    </row>
    <row r="64" spans="5:13" ht="12.75" x14ac:dyDescent="0.2">
      <c r="E64" s="1"/>
      <c r="I64" s="1"/>
      <c r="M64" s="1"/>
    </row>
    <row r="65" spans="5:13" ht="12.75" x14ac:dyDescent="0.2">
      <c r="E65" s="1"/>
      <c r="I65" s="1"/>
      <c r="M65" s="1"/>
    </row>
    <row r="66" spans="5:13" ht="12.75" x14ac:dyDescent="0.2">
      <c r="E66" s="1"/>
      <c r="I66" s="1"/>
      <c r="M66" s="1"/>
    </row>
    <row r="67" spans="5:13" ht="12.75" x14ac:dyDescent="0.2">
      <c r="E67" s="1"/>
      <c r="I67" s="1"/>
      <c r="M67" s="1"/>
    </row>
    <row r="68" spans="5:13" ht="12.75" x14ac:dyDescent="0.2">
      <c r="E68" s="1"/>
      <c r="I68" s="1"/>
      <c r="M68" s="1"/>
    </row>
    <row r="69" spans="5:13" ht="12.75" x14ac:dyDescent="0.2">
      <c r="E69" s="1"/>
      <c r="I69" s="1"/>
      <c r="M69" s="1"/>
    </row>
    <row r="70" spans="5:13" ht="12.75" x14ac:dyDescent="0.2">
      <c r="E70" s="1"/>
      <c r="I70" s="1"/>
      <c r="M70" s="1"/>
    </row>
    <row r="71" spans="5:13" ht="12.75" x14ac:dyDescent="0.2">
      <c r="E71" s="1"/>
      <c r="I71" s="1"/>
      <c r="M71" s="1"/>
    </row>
    <row r="72" spans="5:13" ht="12.75" x14ac:dyDescent="0.2">
      <c r="E72" s="1"/>
      <c r="I72" s="1"/>
      <c r="M72" s="1"/>
    </row>
    <row r="73" spans="5:13" ht="12.75" x14ac:dyDescent="0.2">
      <c r="E73" s="1"/>
      <c r="I73" s="1"/>
      <c r="M73" s="1"/>
    </row>
    <row r="74" spans="5:13" ht="12.75" x14ac:dyDescent="0.2">
      <c r="E74" s="1"/>
      <c r="I74" s="1"/>
      <c r="M74" s="1"/>
    </row>
    <row r="75" spans="5:13" ht="12.75" x14ac:dyDescent="0.2">
      <c r="E75" s="1"/>
      <c r="I75" s="1"/>
      <c r="M75" s="1"/>
    </row>
    <row r="76" spans="5:13" ht="12.75" x14ac:dyDescent="0.2">
      <c r="E76" s="1"/>
      <c r="I76" s="1"/>
      <c r="M76" s="1"/>
    </row>
    <row r="77" spans="5:13" ht="12.75" x14ac:dyDescent="0.2">
      <c r="E77" s="1"/>
      <c r="I77" s="1"/>
      <c r="M77" s="1"/>
    </row>
    <row r="78" spans="5:13" ht="12.75" x14ac:dyDescent="0.2">
      <c r="E78" s="1"/>
      <c r="I78" s="1"/>
      <c r="M78" s="1"/>
    </row>
    <row r="79" spans="5:13" ht="12.75" x14ac:dyDescent="0.2">
      <c r="E79" s="1"/>
      <c r="I79" s="1"/>
      <c r="M79" s="1"/>
    </row>
    <row r="80" spans="5:13" ht="12.75" x14ac:dyDescent="0.2">
      <c r="E80" s="1"/>
      <c r="I80" s="1"/>
      <c r="M80" s="1"/>
    </row>
    <row r="81" spans="5:13" ht="12.75" x14ac:dyDescent="0.2">
      <c r="E81" s="1"/>
      <c r="I81" s="1"/>
      <c r="M81" s="1"/>
    </row>
    <row r="82" spans="5:13" ht="12.75" x14ac:dyDescent="0.2">
      <c r="E82" s="1"/>
      <c r="I82" s="1"/>
      <c r="M82" s="1"/>
    </row>
    <row r="83" spans="5:13" ht="12.75" x14ac:dyDescent="0.2">
      <c r="E83" s="1"/>
      <c r="I83" s="1"/>
      <c r="M83" s="1"/>
    </row>
    <row r="84" spans="5:13" ht="12.75" x14ac:dyDescent="0.2">
      <c r="E84" s="1"/>
      <c r="I84" s="1"/>
      <c r="M84" s="1"/>
    </row>
    <row r="85" spans="5:13" ht="12.75" x14ac:dyDescent="0.2">
      <c r="E85" s="1"/>
      <c r="I85" s="1"/>
      <c r="M85" s="1"/>
    </row>
    <row r="86" spans="5:13" ht="12.75" x14ac:dyDescent="0.2">
      <c r="E86" s="1"/>
      <c r="I86" s="1"/>
      <c r="M86" s="1"/>
    </row>
    <row r="87" spans="5:13" ht="12.75" x14ac:dyDescent="0.2">
      <c r="E87" s="1"/>
      <c r="I87" s="1"/>
      <c r="M87" s="1"/>
    </row>
    <row r="88" spans="5:13" ht="12.75" x14ac:dyDescent="0.2">
      <c r="E88" s="1"/>
      <c r="I88" s="1"/>
      <c r="M88" s="1"/>
    </row>
    <row r="89" spans="5:13" ht="12.75" x14ac:dyDescent="0.2">
      <c r="E89" s="1"/>
      <c r="I89" s="1"/>
      <c r="M89" s="1"/>
    </row>
    <row r="90" spans="5:13" ht="12.75" x14ac:dyDescent="0.2">
      <c r="E90" s="1"/>
      <c r="I90" s="1"/>
      <c r="M90" s="1"/>
    </row>
    <row r="91" spans="5:13" ht="12.75" x14ac:dyDescent="0.2">
      <c r="E91" s="1"/>
      <c r="I91" s="1"/>
      <c r="M91" s="1"/>
    </row>
    <row r="92" spans="5:13" ht="12.75" x14ac:dyDescent="0.2">
      <c r="E92" s="1"/>
      <c r="I92" s="1"/>
      <c r="M92" s="1"/>
    </row>
    <row r="93" spans="5:13" ht="12.75" x14ac:dyDescent="0.2">
      <c r="E93" s="1"/>
      <c r="I93" s="1"/>
      <c r="M93" s="1"/>
    </row>
    <row r="94" spans="5:13" ht="12.75" x14ac:dyDescent="0.2">
      <c r="E94" s="1"/>
      <c r="I94" s="1"/>
      <c r="M94" s="1"/>
    </row>
    <row r="95" spans="5:13" ht="12.75" x14ac:dyDescent="0.2">
      <c r="E95" s="1"/>
      <c r="I95" s="1"/>
      <c r="M95" s="1"/>
    </row>
    <row r="96" spans="5:13" ht="12.75" x14ac:dyDescent="0.2">
      <c r="E96" s="1"/>
      <c r="I96" s="1"/>
      <c r="M96" s="1"/>
    </row>
    <row r="97" spans="5:13" ht="12.75" x14ac:dyDescent="0.2">
      <c r="E97" s="1"/>
      <c r="I97" s="1"/>
      <c r="M97" s="1"/>
    </row>
    <row r="98" spans="5:13" ht="12.75" x14ac:dyDescent="0.2">
      <c r="E98" s="1"/>
      <c r="I98" s="1"/>
      <c r="M98" s="1"/>
    </row>
    <row r="99" spans="5:13" ht="12.75" x14ac:dyDescent="0.2">
      <c r="E99" s="1"/>
      <c r="I99" s="1"/>
      <c r="M99" s="1"/>
    </row>
    <row r="100" spans="5:13" ht="12.75" x14ac:dyDescent="0.2">
      <c r="E100" s="1"/>
      <c r="I100" s="1"/>
      <c r="M100" s="1"/>
    </row>
    <row r="101" spans="5:13" ht="12.75" x14ac:dyDescent="0.2">
      <c r="E101" s="1"/>
      <c r="I101" s="1"/>
      <c r="M101" s="1"/>
    </row>
    <row r="102" spans="5:13" ht="12.75" x14ac:dyDescent="0.2">
      <c r="E102" s="1"/>
      <c r="I102" s="1"/>
      <c r="M102" s="1"/>
    </row>
    <row r="103" spans="5:13" ht="12.75" x14ac:dyDescent="0.2">
      <c r="E103" s="1"/>
      <c r="I103" s="1"/>
      <c r="M103" s="1"/>
    </row>
    <row r="104" spans="5:13" ht="12.75" x14ac:dyDescent="0.2">
      <c r="E104" s="1"/>
      <c r="I104" s="1"/>
      <c r="M104" s="1"/>
    </row>
    <row r="105" spans="5:13" ht="12.75" x14ac:dyDescent="0.2">
      <c r="E105" s="1"/>
      <c r="I105" s="1"/>
      <c r="M105" s="1"/>
    </row>
    <row r="106" spans="5:13" ht="12.75" x14ac:dyDescent="0.2">
      <c r="E106" s="1"/>
      <c r="I106" s="1"/>
      <c r="M106" s="1"/>
    </row>
    <row r="107" spans="5:13" ht="12.75" x14ac:dyDescent="0.2">
      <c r="E107" s="1"/>
      <c r="I107" s="1"/>
      <c r="M107" s="1"/>
    </row>
    <row r="108" spans="5:13" ht="12.75" x14ac:dyDescent="0.2">
      <c r="E108" s="1"/>
      <c r="I108" s="1"/>
      <c r="M108" s="1"/>
    </row>
    <row r="109" spans="5:13" ht="12.75" x14ac:dyDescent="0.2">
      <c r="E109" s="1"/>
      <c r="I109" s="1"/>
      <c r="M109" s="1"/>
    </row>
    <row r="110" spans="5:13" ht="12.75" x14ac:dyDescent="0.2">
      <c r="E110" s="1"/>
      <c r="I110" s="1"/>
      <c r="M110" s="1"/>
    </row>
    <row r="111" spans="5:13" ht="12.75" x14ac:dyDescent="0.2">
      <c r="E111" s="1"/>
      <c r="I111" s="1"/>
      <c r="M111" s="1"/>
    </row>
    <row r="112" spans="5:13" ht="12.75" x14ac:dyDescent="0.2">
      <c r="E112" s="1"/>
      <c r="I112" s="1"/>
      <c r="M112" s="1"/>
    </row>
    <row r="113" spans="5:13" ht="12.75" x14ac:dyDescent="0.2">
      <c r="E113" s="1"/>
      <c r="I113" s="1"/>
      <c r="M113" s="1"/>
    </row>
    <row r="114" spans="5:13" ht="12.75" x14ac:dyDescent="0.2">
      <c r="E114" s="1"/>
      <c r="I114" s="1"/>
      <c r="M114" s="1"/>
    </row>
    <row r="115" spans="5:13" ht="12.75" x14ac:dyDescent="0.2">
      <c r="E115" s="1"/>
      <c r="I115" s="1"/>
      <c r="M115" s="1"/>
    </row>
    <row r="116" spans="5:13" ht="12.75" x14ac:dyDescent="0.2">
      <c r="E116" s="1"/>
      <c r="I116" s="1"/>
      <c r="M116" s="1"/>
    </row>
    <row r="117" spans="5:13" ht="12.75" x14ac:dyDescent="0.2">
      <c r="E117" s="1"/>
      <c r="I117" s="1"/>
      <c r="M117" s="1"/>
    </row>
    <row r="118" spans="5:13" ht="12.75" x14ac:dyDescent="0.2">
      <c r="E118" s="1"/>
      <c r="I118" s="1"/>
      <c r="M118" s="1"/>
    </row>
    <row r="119" spans="5:13" ht="12.75" x14ac:dyDescent="0.2">
      <c r="E119" s="1"/>
      <c r="I119" s="1"/>
      <c r="M119" s="1"/>
    </row>
    <row r="120" spans="5:13" ht="12.75" x14ac:dyDescent="0.2">
      <c r="E120" s="1"/>
      <c r="I120" s="1"/>
      <c r="M120" s="1"/>
    </row>
    <row r="121" spans="5:13" ht="12.75" x14ac:dyDescent="0.2">
      <c r="E121" s="1"/>
      <c r="I121" s="1"/>
      <c r="M121" s="1"/>
    </row>
    <row r="122" spans="5:13" ht="12.75" x14ac:dyDescent="0.2">
      <c r="E122" s="1"/>
      <c r="I122" s="1"/>
      <c r="M122" s="1"/>
    </row>
    <row r="123" spans="5:13" ht="12.75" x14ac:dyDescent="0.2">
      <c r="E123" s="1"/>
      <c r="I123" s="1"/>
      <c r="M123" s="1"/>
    </row>
    <row r="124" spans="5:13" ht="12.75" x14ac:dyDescent="0.2">
      <c r="E124" s="1"/>
      <c r="I124" s="1"/>
      <c r="M124" s="1"/>
    </row>
    <row r="125" spans="5:13" ht="12.75" x14ac:dyDescent="0.2">
      <c r="E125" s="1"/>
      <c r="I125" s="1"/>
      <c r="M125" s="1"/>
    </row>
    <row r="126" spans="5:13" ht="12.75" x14ac:dyDescent="0.2">
      <c r="E126" s="1"/>
      <c r="I126" s="1"/>
      <c r="M126" s="1"/>
    </row>
    <row r="127" spans="5:13" ht="12.75" x14ac:dyDescent="0.2">
      <c r="E127" s="1"/>
      <c r="I127" s="1"/>
      <c r="M127" s="1"/>
    </row>
    <row r="128" spans="5:13" ht="12.75" x14ac:dyDescent="0.2">
      <c r="E128" s="1"/>
      <c r="I128" s="1"/>
      <c r="M128" s="1"/>
    </row>
    <row r="129" spans="5:13" ht="12.75" x14ac:dyDescent="0.2">
      <c r="E129" s="1"/>
      <c r="I129" s="1"/>
      <c r="M129" s="1"/>
    </row>
    <row r="130" spans="5:13" ht="12.75" x14ac:dyDescent="0.2">
      <c r="E130" s="1"/>
      <c r="I130" s="1"/>
      <c r="M130" s="1"/>
    </row>
    <row r="131" spans="5:13" ht="12.75" x14ac:dyDescent="0.2">
      <c r="E131" s="1"/>
      <c r="I131" s="1"/>
      <c r="M131" s="1"/>
    </row>
    <row r="132" spans="5:13" ht="12.75" x14ac:dyDescent="0.2">
      <c r="E132" s="1"/>
      <c r="I132" s="1"/>
      <c r="M132" s="1"/>
    </row>
    <row r="133" spans="5:13" ht="12.75" x14ac:dyDescent="0.2">
      <c r="E133" s="1"/>
      <c r="I133" s="1"/>
      <c r="M133" s="1"/>
    </row>
    <row r="134" spans="5:13" ht="12.75" x14ac:dyDescent="0.2">
      <c r="E134" s="1"/>
      <c r="I134" s="1"/>
      <c r="M134" s="1"/>
    </row>
    <row r="135" spans="5:13" ht="12.75" x14ac:dyDescent="0.2">
      <c r="E135" s="1"/>
      <c r="I135" s="1"/>
      <c r="M135" s="1"/>
    </row>
    <row r="136" spans="5:13" ht="12.75" x14ac:dyDescent="0.2">
      <c r="E136" s="1"/>
      <c r="I136" s="1"/>
      <c r="M136" s="1"/>
    </row>
    <row r="137" spans="5:13" ht="12.75" x14ac:dyDescent="0.2">
      <c r="E137" s="1"/>
      <c r="I137" s="1"/>
      <c r="M137" s="1"/>
    </row>
    <row r="138" spans="5:13" ht="12.75" x14ac:dyDescent="0.2">
      <c r="E138" s="1"/>
      <c r="I138" s="1"/>
      <c r="M138" s="1"/>
    </row>
    <row r="139" spans="5:13" ht="12.75" x14ac:dyDescent="0.2">
      <c r="E139" s="1"/>
      <c r="I139" s="1"/>
      <c r="M139" s="1"/>
    </row>
    <row r="140" spans="5:13" ht="12.75" x14ac:dyDescent="0.2">
      <c r="E140" s="1"/>
      <c r="I140" s="1"/>
      <c r="M140" s="1"/>
    </row>
    <row r="141" spans="5:13" ht="12.75" x14ac:dyDescent="0.2">
      <c r="E141" s="1"/>
      <c r="I141" s="1"/>
      <c r="M141" s="1"/>
    </row>
    <row r="142" spans="5:13" ht="12.75" x14ac:dyDescent="0.2">
      <c r="E142" s="1"/>
      <c r="I142" s="1"/>
      <c r="M142" s="1"/>
    </row>
    <row r="143" spans="5:13" ht="12.75" x14ac:dyDescent="0.2">
      <c r="E143" s="1"/>
      <c r="I143" s="1"/>
      <c r="M143" s="1"/>
    </row>
    <row r="144" spans="5:13" ht="12.75" x14ac:dyDescent="0.2">
      <c r="E144" s="1"/>
      <c r="I144" s="1"/>
      <c r="M144" s="1"/>
    </row>
    <row r="145" spans="5:13" ht="12.75" x14ac:dyDescent="0.2">
      <c r="E145" s="1"/>
      <c r="I145" s="1"/>
      <c r="M145" s="1"/>
    </row>
    <row r="146" spans="5:13" ht="12.75" x14ac:dyDescent="0.2">
      <c r="E146" s="1"/>
      <c r="I146" s="1"/>
      <c r="M146" s="1"/>
    </row>
    <row r="147" spans="5:13" ht="12.75" x14ac:dyDescent="0.2">
      <c r="E147" s="1"/>
      <c r="I147" s="1"/>
      <c r="M147" s="1"/>
    </row>
    <row r="148" spans="5:13" ht="12.75" x14ac:dyDescent="0.2">
      <c r="E148" s="1"/>
      <c r="I148" s="1"/>
      <c r="M148" s="1"/>
    </row>
    <row r="149" spans="5:13" ht="12.75" x14ac:dyDescent="0.2">
      <c r="E149" s="1"/>
      <c r="I149" s="1"/>
      <c r="M149" s="1"/>
    </row>
    <row r="150" spans="5:13" ht="12.75" x14ac:dyDescent="0.2">
      <c r="E150" s="1"/>
      <c r="I150" s="1"/>
      <c r="M150" s="1"/>
    </row>
    <row r="151" spans="5:13" ht="12.75" x14ac:dyDescent="0.2">
      <c r="E151" s="1"/>
      <c r="I151" s="1"/>
      <c r="M151" s="1"/>
    </row>
    <row r="152" spans="5:13" ht="12.75" x14ac:dyDescent="0.2">
      <c r="E152" s="1"/>
      <c r="I152" s="1"/>
      <c r="M152" s="1"/>
    </row>
    <row r="153" spans="5:13" ht="12.75" x14ac:dyDescent="0.2">
      <c r="E153" s="1"/>
      <c r="I153" s="1"/>
      <c r="M153" s="1"/>
    </row>
    <row r="154" spans="5:13" ht="12.75" x14ac:dyDescent="0.2">
      <c r="E154" s="1"/>
      <c r="I154" s="1"/>
      <c r="M154" s="1"/>
    </row>
    <row r="155" spans="5:13" ht="12.75" x14ac:dyDescent="0.2">
      <c r="E155" s="1"/>
      <c r="I155" s="1"/>
      <c r="M155" s="1"/>
    </row>
    <row r="156" spans="5:13" ht="12.75" x14ac:dyDescent="0.2">
      <c r="E156" s="1"/>
      <c r="I156" s="1"/>
      <c r="M156" s="1"/>
    </row>
    <row r="157" spans="5:13" ht="12.75" x14ac:dyDescent="0.2">
      <c r="E157" s="1"/>
      <c r="I157" s="1"/>
      <c r="M157" s="1"/>
    </row>
    <row r="158" spans="5:13" ht="12.75" x14ac:dyDescent="0.2">
      <c r="E158" s="1"/>
      <c r="I158" s="1"/>
      <c r="M158" s="1"/>
    </row>
    <row r="159" spans="5:13" ht="12.75" x14ac:dyDescent="0.2">
      <c r="E159" s="1"/>
      <c r="I159" s="1"/>
      <c r="M159" s="1"/>
    </row>
    <row r="160" spans="5:13" ht="12.75" x14ac:dyDescent="0.2">
      <c r="E160" s="1"/>
      <c r="I160" s="1"/>
      <c r="M160" s="1"/>
    </row>
    <row r="161" spans="5:13" ht="12.75" x14ac:dyDescent="0.2">
      <c r="E161" s="1"/>
      <c r="I161" s="1"/>
      <c r="M161" s="1"/>
    </row>
    <row r="162" spans="5:13" ht="12.75" x14ac:dyDescent="0.2">
      <c r="E162" s="1"/>
      <c r="I162" s="1"/>
      <c r="M162" s="1"/>
    </row>
    <row r="163" spans="5:13" ht="12.75" x14ac:dyDescent="0.2">
      <c r="E163" s="1"/>
      <c r="I163" s="1"/>
      <c r="M163" s="1"/>
    </row>
    <row r="164" spans="5:13" ht="12.75" x14ac:dyDescent="0.2">
      <c r="E164" s="1"/>
      <c r="I164" s="1"/>
      <c r="M164" s="1"/>
    </row>
    <row r="165" spans="5:13" ht="12.75" x14ac:dyDescent="0.2">
      <c r="E165" s="1"/>
      <c r="I165" s="1"/>
      <c r="M165" s="1"/>
    </row>
    <row r="166" spans="5:13" ht="12.75" x14ac:dyDescent="0.2">
      <c r="E166" s="1"/>
      <c r="I166" s="1"/>
      <c r="M166" s="1"/>
    </row>
    <row r="167" spans="5:13" ht="12.75" x14ac:dyDescent="0.2">
      <c r="E167" s="1"/>
      <c r="I167" s="1"/>
      <c r="M167" s="1"/>
    </row>
    <row r="168" spans="5:13" ht="12.75" x14ac:dyDescent="0.2">
      <c r="E168" s="1"/>
      <c r="I168" s="1"/>
      <c r="M168" s="1"/>
    </row>
    <row r="169" spans="5:13" ht="12.75" x14ac:dyDescent="0.2">
      <c r="E169" s="1"/>
      <c r="I169" s="1"/>
      <c r="M169" s="1"/>
    </row>
    <row r="170" spans="5:13" ht="12.75" x14ac:dyDescent="0.2">
      <c r="E170" s="1"/>
      <c r="I170" s="1"/>
      <c r="M170" s="1"/>
    </row>
    <row r="171" spans="5:13" ht="12.75" x14ac:dyDescent="0.2">
      <c r="E171" s="1"/>
      <c r="I171" s="1"/>
      <c r="M171" s="1"/>
    </row>
    <row r="172" spans="5:13" ht="12.75" x14ac:dyDescent="0.2">
      <c r="E172" s="1"/>
      <c r="I172" s="1"/>
      <c r="M172" s="1"/>
    </row>
    <row r="173" spans="5:13" ht="12.75" x14ac:dyDescent="0.2">
      <c r="E173" s="1"/>
      <c r="I173" s="1"/>
      <c r="M173" s="1"/>
    </row>
    <row r="174" spans="5:13" ht="12.75" x14ac:dyDescent="0.2">
      <c r="E174" s="1"/>
      <c r="I174" s="1"/>
      <c r="M174" s="1"/>
    </row>
    <row r="175" spans="5:13" ht="12.75" x14ac:dyDescent="0.2">
      <c r="E175" s="1"/>
      <c r="I175" s="1"/>
      <c r="M175" s="1"/>
    </row>
    <row r="176" spans="5:13" ht="12.75" x14ac:dyDescent="0.2">
      <c r="E176" s="1"/>
      <c r="I176" s="1"/>
      <c r="M176" s="1"/>
    </row>
    <row r="177" spans="5:13" ht="12.75" x14ac:dyDescent="0.2">
      <c r="E177" s="1"/>
      <c r="I177" s="1"/>
      <c r="M177" s="1"/>
    </row>
    <row r="178" spans="5:13" ht="12.75" x14ac:dyDescent="0.2">
      <c r="E178" s="1"/>
      <c r="I178" s="1"/>
      <c r="M178" s="1"/>
    </row>
    <row r="179" spans="5:13" ht="12.75" x14ac:dyDescent="0.2">
      <c r="E179" s="1"/>
      <c r="I179" s="1"/>
      <c r="M179" s="1"/>
    </row>
    <row r="180" spans="5:13" ht="12.75" x14ac:dyDescent="0.2">
      <c r="E180" s="1"/>
      <c r="I180" s="1"/>
      <c r="M180" s="1"/>
    </row>
    <row r="181" spans="5:13" ht="12.75" x14ac:dyDescent="0.2">
      <c r="E181" s="1"/>
      <c r="I181" s="1"/>
      <c r="M181" s="1"/>
    </row>
    <row r="182" spans="5:13" ht="12.75" x14ac:dyDescent="0.2">
      <c r="E182" s="1"/>
      <c r="I182" s="1"/>
      <c r="M182" s="1"/>
    </row>
    <row r="183" spans="5:13" ht="12.75" x14ac:dyDescent="0.2">
      <c r="E183" s="1"/>
      <c r="I183" s="1"/>
      <c r="M183" s="1"/>
    </row>
    <row r="184" spans="5:13" ht="12.75" x14ac:dyDescent="0.2">
      <c r="E184" s="1"/>
      <c r="I184" s="1"/>
      <c r="M184" s="1"/>
    </row>
    <row r="185" spans="5:13" ht="12.75" x14ac:dyDescent="0.2">
      <c r="E185" s="1"/>
      <c r="I185" s="1"/>
      <c r="M185" s="1"/>
    </row>
    <row r="186" spans="5:13" ht="12.75" x14ac:dyDescent="0.2">
      <c r="E186" s="1"/>
      <c r="I186" s="1"/>
      <c r="M186" s="1"/>
    </row>
    <row r="187" spans="5:13" ht="12.75" x14ac:dyDescent="0.2">
      <c r="E187" s="1"/>
      <c r="I187" s="1"/>
      <c r="M187" s="1"/>
    </row>
    <row r="188" spans="5:13" ht="12.75" x14ac:dyDescent="0.2">
      <c r="E188" s="1"/>
      <c r="I188" s="1"/>
      <c r="M188" s="1"/>
    </row>
    <row r="189" spans="5:13" ht="12.75" x14ac:dyDescent="0.2">
      <c r="E189" s="1"/>
      <c r="I189" s="1"/>
      <c r="M189" s="1"/>
    </row>
    <row r="190" spans="5:13" ht="12.75" x14ac:dyDescent="0.2">
      <c r="E190" s="1"/>
      <c r="I190" s="1"/>
      <c r="M190" s="1"/>
    </row>
    <row r="191" spans="5:13" ht="12.75" x14ac:dyDescent="0.2">
      <c r="E191" s="1"/>
      <c r="I191" s="1"/>
      <c r="M191" s="1"/>
    </row>
    <row r="192" spans="5:13" ht="12.75" x14ac:dyDescent="0.2">
      <c r="E192" s="1"/>
      <c r="I192" s="1"/>
      <c r="M192" s="1"/>
    </row>
    <row r="193" spans="5:13" ht="12.75" x14ac:dyDescent="0.2">
      <c r="E193" s="1"/>
      <c r="I193" s="1"/>
      <c r="M193" s="1"/>
    </row>
    <row r="194" spans="5:13" ht="12.75" x14ac:dyDescent="0.2">
      <c r="E194" s="1"/>
      <c r="I194" s="1"/>
      <c r="M194" s="1"/>
    </row>
    <row r="195" spans="5:13" ht="12.75" x14ac:dyDescent="0.2">
      <c r="E195" s="1"/>
      <c r="I195" s="1"/>
      <c r="M195" s="1"/>
    </row>
    <row r="196" spans="5:13" ht="12.75" x14ac:dyDescent="0.2">
      <c r="E196" s="1"/>
      <c r="I196" s="1"/>
      <c r="M196" s="1"/>
    </row>
    <row r="197" spans="5:13" ht="12.75" x14ac:dyDescent="0.2">
      <c r="E197" s="1"/>
      <c r="I197" s="1"/>
      <c r="M197" s="1"/>
    </row>
    <row r="198" spans="5:13" ht="12.75" x14ac:dyDescent="0.2">
      <c r="E198" s="1"/>
      <c r="I198" s="1"/>
      <c r="M198" s="1"/>
    </row>
    <row r="199" spans="5:13" ht="12.75" x14ac:dyDescent="0.2">
      <c r="E199" s="1"/>
      <c r="I199" s="1"/>
      <c r="M199" s="1"/>
    </row>
    <row r="200" spans="5:13" ht="12.75" x14ac:dyDescent="0.2">
      <c r="E200" s="1"/>
      <c r="I200" s="1"/>
      <c r="M200" s="1"/>
    </row>
    <row r="201" spans="5:13" ht="12.75" x14ac:dyDescent="0.2">
      <c r="E201" s="1"/>
      <c r="I201" s="1"/>
      <c r="M201" s="1"/>
    </row>
    <row r="202" spans="5:13" ht="12.75" x14ac:dyDescent="0.2">
      <c r="E202" s="1"/>
      <c r="I202" s="1"/>
      <c r="M202" s="1"/>
    </row>
    <row r="203" spans="5:13" ht="12.75" x14ac:dyDescent="0.2">
      <c r="E203" s="1"/>
      <c r="I203" s="1"/>
      <c r="M203" s="1"/>
    </row>
    <row r="204" spans="5:13" ht="12.75" x14ac:dyDescent="0.2">
      <c r="E204" s="1"/>
      <c r="I204" s="1"/>
      <c r="M204" s="1"/>
    </row>
    <row r="205" spans="5:13" ht="12.75" x14ac:dyDescent="0.2">
      <c r="E205" s="1"/>
      <c r="I205" s="1"/>
      <c r="M205" s="1"/>
    </row>
    <row r="206" spans="5:13" ht="12.75" x14ac:dyDescent="0.2">
      <c r="E206" s="1"/>
      <c r="I206" s="1"/>
      <c r="M206" s="1"/>
    </row>
    <row r="207" spans="5:13" ht="12.75" x14ac:dyDescent="0.2">
      <c r="E207" s="1"/>
      <c r="I207" s="1"/>
      <c r="M207" s="1"/>
    </row>
    <row r="208" spans="5:13" ht="12.75" x14ac:dyDescent="0.2">
      <c r="E208" s="1"/>
      <c r="I208" s="1"/>
      <c r="M208" s="1"/>
    </row>
    <row r="209" spans="5:13" ht="12.75" x14ac:dyDescent="0.2">
      <c r="E209" s="1"/>
      <c r="I209" s="1"/>
      <c r="M209" s="1"/>
    </row>
    <row r="210" spans="5:13" ht="12.75" x14ac:dyDescent="0.2">
      <c r="E210" s="1"/>
      <c r="I210" s="1"/>
      <c r="M210" s="1"/>
    </row>
    <row r="211" spans="5:13" ht="12.75" x14ac:dyDescent="0.2">
      <c r="E211" s="1"/>
      <c r="I211" s="1"/>
      <c r="M211" s="1"/>
    </row>
    <row r="212" spans="5:13" ht="12.75" x14ac:dyDescent="0.2">
      <c r="E212" s="1"/>
      <c r="I212" s="1"/>
      <c r="M212" s="1"/>
    </row>
    <row r="213" spans="5:13" ht="12.75" x14ac:dyDescent="0.2">
      <c r="E213" s="1"/>
      <c r="I213" s="1"/>
      <c r="M213" s="1"/>
    </row>
    <row r="214" spans="5:13" ht="12.75" x14ac:dyDescent="0.2">
      <c r="E214" s="1"/>
      <c r="I214" s="1"/>
      <c r="M214" s="1"/>
    </row>
    <row r="215" spans="5:13" ht="12.75" x14ac:dyDescent="0.2">
      <c r="E215" s="1"/>
      <c r="I215" s="1"/>
      <c r="M215" s="1"/>
    </row>
    <row r="216" spans="5:13" ht="12.75" x14ac:dyDescent="0.2">
      <c r="E216" s="1"/>
      <c r="I216" s="1"/>
      <c r="M216" s="1"/>
    </row>
    <row r="217" spans="5:13" ht="12.75" x14ac:dyDescent="0.2">
      <c r="E217" s="1"/>
      <c r="I217" s="1"/>
      <c r="M217" s="1"/>
    </row>
    <row r="218" spans="5:13" ht="12.75" x14ac:dyDescent="0.2">
      <c r="E218" s="1"/>
      <c r="I218" s="1"/>
      <c r="M218" s="1"/>
    </row>
    <row r="219" spans="5:13" ht="12.75" x14ac:dyDescent="0.2">
      <c r="E219" s="1"/>
      <c r="I219" s="1"/>
      <c r="M219" s="1"/>
    </row>
    <row r="220" spans="5:13" ht="12.75" x14ac:dyDescent="0.2">
      <c r="E220" s="1"/>
      <c r="I220" s="1"/>
      <c r="M220" s="1"/>
    </row>
    <row r="221" spans="5:13" ht="12.75" x14ac:dyDescent="0.2">
      <c r="E221" s="1"/>
      <c r="I221" s="1"/>
      <c r="M221" s="1"/>
    </row>
    <row r="222" spans="5:13" ht="12.75" x14ac:dyDescent="0.2">
      <c r="E222" s="1"/>
      <c r="I222" s="1"/>
      <c r="M222" s="1"/>
    </row>
    <row r="223" spans="5:13" ht="12.75" x14ac:dyDescent="0.2">
      <c r="E223" s="1"/>
      <c r="I223" s="1"/>
      <c r="M223" s="1"/>
    </row>
    <row r="224" spans="5:13" ht="12.75" x14ac:dyDescent="0.2">
      <c r="E224" s="1"/>
      <c r="I224" s="1"/>
      <c r="M224" s="1"/>
    </row>
    <row r="225" spans="5:13" ht="12.75" x14ac:dyDescent="0.2">
      <c r="E225" s="1"/>
      <c r="I225" s="1"/>
      <c r="M225" s="1"/>
    </row>
    <row r="226" spans="5:13" ht="12.75" x14ac:dyDescent="0.2">
      <c r="E226" s="1"/>
      <c r="I226" s="1"/>
      <c r="M226" s="1"/>
    </row>
    <row r="227" spans="5:13" ht="12.75" x14ac:dyDescent="0.2">
      <c r="E227" s="1"/>
      <c r="I227" s="1"/>
      <c r="M227" s="1"/>
    </row>
    <row r="228" spans="5:13" ht="12.75" x14ac:dyDescent="0.2">
      <c r="E228" s="1"/>
      <c r="I228" s="1"/>
      <c r="M228" s="1"/>
    </row>
    <row r="229" spans="5:13" ht="12.75" x14ac:dyDescent="0.2">
      <c r="E229" s="1"/>
      <c r="I229" s="1"/>
      <c r="M229" s="1"/>
    </row>
    <row r="230" spans="5:13" ht="12.75" x14ac:dyDescent="0.2">
      <c r="E230" s="1"/>
      <c r="I230" s="1"/>
      <c r="M230" s="1"/>
    </row>
    <row r="231" spans="5:13" ht="12.75" x14ac:dyDescent="0.2">
      <c r="E231" s="1"/>
      <c r="I231" s="1"/>
      <c r="M231" s="1"/>
    </row>
    <row r="232" spans="5:13" ht="12.75" x14ac:dyDescent="0.2">
      <c r="E232" s="1"/>
      <c r="I232" s="1"/>
      <c r="M232" s="1"/>
    </row>
    <row r="233" spans="5:13" ht="12.75" x14ac:dyDescent="0.2">
      <c r="E233" s="1"/>
      <c r="I233" s="1"/>
      <c r="M233" s="1"/>
    </row>
    <row r="234" spans="5:13" ht="12.75" x14ac:dyDescent="0.2">
      <c r="E234" s="1"/>
      <c r="I234" s="1"/>
      <c r="M234" s="1"/>
    </row>
    <row r="235" spans="5:13" ht="12.75" x14ac:dyDescent="0.2">
      <c r="E235" s="1"/>
      <c r="I235" s="1"/>
      <c r="M235" s="1"/>
    </row>
    <row r="236" spans="5:13" ht="12.75" x14ac:dyDescent="0.2">
      <c r="E236" s="1"/>
      <c r="I236" s="1"/>
      <c r="M236" s="1"/>
    </row>
    <row r="237" spans="5:13" ht="12.75" x14ac:dyDescent="0.2">
      <c r="E237" s="1"/>
      <c r="I237" s="1"/>
      <c r="M237" s="1"/>
    </row>
    <row r="238" spans="5:13" ht="12.75" x14ac:dyDescent="0.2">
      <c r="E238" s="1"/>
      <c r="I238" s="1"/>
      <c r="M238" s="1"/>
    </row>
    <row r="239" spans="5:13" ht="12.75" x14ac:dyDescent="0.2">
      <c r="E239" s="1"/>
      <c r="I239" s="1"/>
      <c r="M239" s="1"/>
    </row>
    <row r="240" spans="5:13" ht="12.75" x14ac:dyDescent="0.2">
      <c r="E240" s="1"/>
      <c r="I240" s="1"/>
      <c r="M240" s="1"/>
    </row>
    <row r="241" spans="5:13" ht="12.75" x14ac:dyDescent="0.2">
      <c r="E241" s="1"/>
      <c r="I241" s="1"/>
      <c r="M241" s="1"/>
    </row>
    <row r="242" spans="5:13" ht="12.75" x14ac:dyDescent="0.2">
      <c r="E242" s="1"/>
      <c r="I242" s="1"/>
      <c r="M242" s="1"/>
    </row>
    <row r="243" spans="5:13" ht="12.75" x14ac:dyDescent="0.2">
      <c r="E243" s="1"/>
      <c r="I243" s="1"/>
      <c r="M243" s="1"/>
    </row>
    <row r="244" spans="5:13" ht="12.75" x14ac:dyDescent="0.2">
      <c r="E244" s="1"/>
      <c r="I244" s="1"/>
      <c r="M244" s="1"/>
    </row>
    <row r="245" spans="5:13" ht="12.75" x14ac:dyDescent="0.2">
      <c r="E245" s="1"/>
      <c r="I245" s="1"/>
      <c r="M245" s="1"/>
    </row>
    <row r="246" spans="5:13" ht="12.75" x14ac:dyDescent="0.2">
      <c r="E246" s="1"/>
      <c r="I246" s="1"/>
      <c r="M246" s="1"/>
    </row>
    <row r="247" spans="5:13" ht="12.75" x14ac:dyDescent="0.2">
      <c r="E247" s="1"/>
      <c r="I247" s="1"/>
      <c r="M247" s="1"/>
    </row>
    <row r="248" spans="5:13" ht="12.75" x14ac:dyDescent="0.2">
      <c r="E248" s="1"/>
      <c r="I248" s="1"/>
      <c r="M248" s="1"/>
    </row>
    <row r="249" spans="5:13" ht="12.75" x14ac:dyDescent="0.2">
      <c r="E249" s="1"/>
      <c r="I249" s="1"/>
      <c r="M249" s="1"/>
    </row>
    <row r="250" spans="5:13" ht="12.75" x14ac:dyDescent="0.2">
      <c r="E250" s="1"/>
      <c r="I250" s="1"/>
      <c r="M250" s="1"/>
    </row>
    <row r="251" spans="5:13" ht="12.75" x14ac:dyDescent="0.2">
      <c r="E251" s="1"/>
      <c r="I251" s="1"/>
      <c r="M251" s="1"/>
    </row>
    <row r="252" spans="5:13" ht="12.75" x14ac:dyDescent="0.2">
      <c r="E252" s="1"/>
      <c r="I252" s="1"/>
      <c r="M252" s="1"/>
    </row>
    <row r="253" spans="5:13" ht="12.75" x14ac:dyDescent="0.2">
      <c r="E253" s="1"/>
      <c r="I253" s="1"/>
      <c r="M253" s="1"/>
    </row>
    <row r="254" spans="5:13" ht="12.75" x14ac:dyDescent="0.2">
      <c r="E254" s="1"/>
      <c r="I254" s="1"/>
      <c r="M254" s="1"/>
    </row>
    <row r="255" spans="5:13" ht="12.75" x14ac:dyDescent="0.2">
      <c r="E255" s="1"/>
      <c r="I255" s="1"/>
      <c r="M255" s="1"/>
    </row>
    <row r="256" spans="5:13" ht="12.75" x14ac:dyDescent="0.2">
      <c r="E256" s="1"/>
      <c r="I256" s="1"/>
      <c r="M256" s="1"/>
    </row>
    <row r="257" spans="5:13" ht="12.75" x14ac:dyDescent="0.2">
      <c r="E257" s="1"/>
      <c r="I257" s="1"/>
      <c r="M257" s="1"/>
    </row>
    <row r="258" spans="5:13" ht="12.75" x14ac:dyDescent="0.2">
      <c r="E258" s="1"/>
      <c r="I258" s="1"/>
      <c r="M258" s="1"/>
    </row>
    <row r="259" spans="5:13" ht="12.75" x14ac:dyDescent="0.2">
      <c r="E259" s="1"/>
      <c r="I259" s="1"/>
      <c r="M259" s="1"/>
    </row>
    <row r="260" spans="5:13" ht="12.75" x14ac:dyDescent="0.2">
      <c r="E260" s="1"/>
      <c r="I260" s="1"/>
      <c r="M260" s="1"/>
    </row>
    <row r="261" spans="5:13" ht="12.75" x14ac:dyDescent="0.2">
      <c r="E261" s="1"/>
      <c r="I261" s="1"/>
      <c r="M261" s="1"/>
    </row>
    <row r="262" spans="5:13" ht="12.75" x14ac:dyDescent="0.2">
      <c r="E262" s="1"/>
      <c r="I262" s="1"/>
      <c r="M262" s="1"/>
    </row>
    <row r="263" spans="5:13" ht="12.75" x14ac:dyDescent="0.2">
      <c r="E263" s="1"/>
      <c r="I263" s="1"/>
      <c r="M263" s="1"/>
    </row>
    <row r="264" spans="5:13" ht="12.75" x14ac:dyDescent="0.2">
      <c r="E264" s="1"/>
      <c r="I264" s="1"/>
      <c r="M264" s="1"/>
    </row>
    <row r="265" spans="5:13" ht="12.75" x14ac:dyDescent="0.2">
      <c r="E265" s="1"/>
      <c r="I265" s="1"/>
      <c r="M265" s="1"/>
    </row>
    <row r="266" spans="5:13" ht="12.75" x14ac:dyDescent="0.2">
      <c r="E266" s="1"/>
      <c r="I266" s="1"/>
      <c r="M266" s="1"/>
    </row>
    <row r="267" spans="5:13" ht="12.75" x14ac:dyDescent="0.2">
      <c r="E267" s="1"/>
      <c r="I267" s="1"/>
      <c r="M267" s="1"/>
    </row>
    <row r="268" spans="5:13" ht="12.75" x14ac:dyDescent="0.2">
      <c r="E268" s="1"/>
      <c r="I268" s="1"/>
      <c r="M268" s="1"/>
    </row>
    <row r="269" spans="5:13" ht="12.75" x14ac:dyDescent="0.2">
      <c r="E269" s="1"/>
      <c r="I269" s="1"/>
      <c r="M269" s="1"/>
    </row>
    <row r="270" spans="5:13" ht="12.75" x14ac:dyDescent="0.2">
      <c r="E270" s="1"/>
      <c r="I270" s="1"/>
      <c r="M270" s="1"/>
    </row>
    <row r="271" spans="5:13" ht="12.75" x14ac:dyDescent="0.2">
      <c r="E271" s="1"/>
      <c r="I271" s="1"/>
      <c r="M271" s="1"/>
    </row>
    <row r="272" spans="5:13" ht="12.75" x14ac:dyDescent="0.2">
      <c r="E272" s="1"/>
      <c r="I272" s="1"/>
      <c r="M272" s="1"/>
    </row>
    <row r="273" spans="5:13" ht="12.75" x14ac:dyDescent="0.2">
      <c r="E273" s="1"/>
      <c r="I273" s="1"/>
      <c r="M273" s="1"/>
    </row>
    <row r="274" spans="5:13" ht="12.75" x14ac:dyDescent="0.2">
      <c r="E274" s="1"/>
      <c r="I274" s="1"/>
      <c r="M274" s="1"/>
    </row>
    <row r="275" spans="5:13" ht="12.75" x14ac:dyDescent="0.2">
      <c r="E275" s="1"/>
      <c r="I275" s="1"/>
      <c r="M275" s="1"/>
    </row>
    <row r="276" spans="5:13" ht="12.75" x14ac:dyDescent="0.2">
      <c r="E276" s="1"/>
      <c r="I276" s="1"/>
      <c r="M276" s="1"/>
    </row>
    <row r="277" spans="5:13" ht="12.75" x14ac:dyDescent="0.2">
      <c r="E277" s="1"/>
      <c r="I277" s="1"/>
      <c r="M277" s="1"/>
    </row>
    <row r="278" spans="5:13" ht="12.75" x14ac:dyDescent="0.2">
      <c r="E278" s="1"/>
      <c r="I278" s="1"/>
      <c r="M278" s="1"/>
    </row>
    <row r="279" spans="5:13" ht="12.75" x14ac:dyDescent="0.2">
      <c r="E279" s="1"/>
      <c r="I279" s="1"/>
      <c r="M279" s="1"/>
    </row>
    <row r="280" spans="5:13" ht="12.75" x14ac:dyDescent="0.2">
      <c r="E280" s="1"/>
      <c r="I280" s="1"/>
      <c r="M280" s="1"/>
    </row>
    <row r="281" spans="5:13" ht="12.75" x14ac:dyDescent="0.2">
      <c r="E281" s="1"/>
      <c r="I281" s="1"/>
      <c r="M281" s="1"/>
    </row>
    <row r="282" spans="5:13" ht="12.75" x14ac:dyDescent="0.2">
      <c r="E282" s="1"/>
      <c r="I282" s="1"/>
      <c r="M282" s="1"/>
    </row>
    <row r="283" spans="5:13" ht="12.75" x14ac:dyDescent="0.2">
      <c r="E283" s="1"/>
      <c r="I283" s="1"/>
      <c r="M283" s="1"/>
    </row>
    <row r="284" spans="5:13" ht="12.75" x14ac:dyDescent="0.2">
      <c r="E284" s="1"/>
      <c r="I284" s="1"/>
      <c r="M284" s="1"/>
    </row>
    <row r="285" spans="5:13" ht="12.75" x14ac:dyDescent="0.2">
      <c r="E285" s="1"/>
      <c r="I285" s="1"/>
      <c r="M285" s="1"/>
    </row>
    <row r="286" spans="5:13" ht="12.75" x14ac:dyDescent="0.2">
      <c r="E286" s="1"/>
      <c r="I286" s="1"/>
      <c r="M286" s="1"/>
    </row>
    <row r="287" spans="5:13" ht="12.75" x14ac:dyDescent="0.2">
      <c r="E287" s="1"/>
      <c r="I287" s="1"/>
      <c r="M287" s="1"/>
    </row>
    <row r="288" spans="5:13" ht="12.75" x14ac:dyDescent="0.2">
      <c r="E288" s="1"/>
      <c r="I288" s="1"/>
      <c r="M288" s="1"/>
    </row>
    <row r="289" spans="5:13" ht="12.75" x14ac:dyDescent="0.2">
      <c r="E289" s="1"/>
      <c r="I289" s="1"/>
      <c r="M289" s="1"/>
    </row>
    <row r="290" spans="5:13" ht="12.75" x14ac:dyDescent="0.2">
      <c r="E290" s="1"/>
      <c r="I290" s="1"/>
      <c r="M290" s="1"/>
    </row>
    <row r="291" spans="5:13" ht="12.75" x14ac:dyDescent="0.2">
      <c r="E291" s="1"/>
      <c r="I291" s="1"/>
      <c r="M291" s="1"/>
    </row>
    <row r="292" spans="5:13" ht="12.75" x14ac:dyDescent="0.2">
      <c r="E292" s="1"/>
      <c r="I292" s="1"/>
      <c r="M292" s="1"/>
    </row>
    <row r="293" spans="5:13" ht="12.75" x14ac:dyDescent="0.2">
      <c r="E293" s="1"/>
      <c r="I293" s="1"/>
      <c r="M293" s="1"/>
    </row>
    <row r="294" spans="5:13" ht="12.75" x14ac:dyDescent="0.2">
      <c r="E294" s="1"/>
      <c r="I294" s="1"/>
      <c r="M294" s="1"/>
    </row>
    <row r="295" spans="5:13" ht="12.75" x14ac:dyDescent="0.2">
      <c r="E295" s="1"/>
      <c r="I295" s="1"/>
      <c r="M295" s="1"/>
    </row>
    <row r="296" spans="5:13" ht="12.75" x14ac:dyDescent="0.2">
      <c r="E296" s="1"/>
      <c r="I296" s="1"/>
      <c r="M296" s="1"/>
    </row>
    <row r="297" spans="5:13" ht="12.75" x14ac:dyDescent="0.2">
      <c r="E297" s="1"/>
      <c r="I297" s="1"/>
      <c r="M297" s="1"/>
    </row>
    <row r="298" spans="5:13" ht="12.75" x14ac:dyDescent="0.2">
      <c r="E298" s="1"/>
      <c r="I298" s="1"/>
      <c r="M298" s="1"/>
    </row>
    <row r="299" spans="5:13" ht="12.75" x14ac:dyDescent="0.2">
      <c r="E299" s="1"/>
      <c r="I299" s="1"/>
      <c r="M299" s="1"/>
    </row>
    <row r="300" spans="5:13" ht="12.75" x14ac:dyDescent="0.2">
      <c r="E300" s="1"/>
      <c r="I300" s="1"/>
      <c r="M300" s="1"/>
    </row>
    <row r="301" spans="5:13" ht="12.75" x14ac:dyDescent="0.2">
      <c r="E301" s="1"/>
      <c r="I301" s="1"/>
      <c r="M301" s="1"/>
    </row>
    <row r="302" spans="5:13" ht="12.75" x14ac:dyDescent="0.2">
      <c r="E302" s="1"/>
      <c r="I302" s="1"/>
      <c r="M302" s="1"/>
    </row>
    <row r="303" spans="5:13" ht="12.75" x14ac:dyDescent="0.2">
      <c r="E303" s="1"/>
      <c r="I303" s="1"/>
      <c r="M303" s="1"/>
    </row>
    <row r="304" spans="5:13" ht="12.75" x14ac:dyDescent="0.2">
      <c r="E304" s="1"/>
      <c r="I304" s="1"/>
      <c r="M304" s="1"/>
    </row>
    <row r="305" spans="5:13" ht="12.75" x14ac:dyDescent="0.2">
      <c r="E305" s="1"/>
      <c r="I305" s="1"/>
      <c r="M305" s="1"/>
    </row>
    <row r="306" spans="5:13" ht="12.75" x14ac:dyDescent="0.2">
      <c r="E306" s="1"/>
      <c r="I306" s="1"/>
      <c r="M306" s="1"/>
    </row>
    <row r="307" spans="5:13" ht="12.75" x14ac:dyDescent="0.2">
      <c r="E307" s="1"/>
      <c r="I307" s="1"/>
      <c r="M307" s="1"/>
    </row>
    <row r="308" spans="5:13" ht="12.75" x14ac:dyDescent="0.2">
      <c r="E308" s="1"/>
      <c r="I308" s="1"/>
      <c r="M308" s="1"/>
    </row>
    <row r="309" spans="5:13" ht="12.75" x14ac:dyDescent="0.2">
      <c r="E309" s="1"/>
      <c r="I309" s="1"/>
      <c r="M309" s="1"/>
    </row>
    <row r="310" spans="5:13" ht="12.75" x14ac:dyDescent="0.2">
      <c r="E310" s="1"/>
      <c r="I310" s="1"/>
      <c r="M310" s="1"/>
    </row>
    <row r="311" spans="5:13" ht="12.75" x14ac:dyDescent="0.2">
      <c r="E311" s="1"/>
      <c r="I311" s="1"/>
      <c r="M311" s="1"/>
    </row>
    <row r="312" spans="5:13" ht="12.75" x14ac:dyDescent="0.2">
      <c r="E312" s="1"/>
      <c r="I312" s="1"/>
      <c r="M312" s="1"/>
    </row>
    <row r="313" spans="5:13" ht="12.75" x14ac:dyDescent="0.2">
      <c r="E313" s="1"/>
      <c r="I313" s="1"/>
      <c r="M313" s="1"/>
    </row>
    <row r="314" spans="5:13" ht="12.75" x14ac:dyDescent="0.2">
      <c r="E314" s="1"/>
      <c r="I314" s="1"/>
      <c r="M314" s="1"/>
    </row>
    <row r="315" spans="5:13" ht="12.75" x14ac:dyDescent="0.2">
      <c r="E315" s="1"/>
      <c r="I315" s="1"/>
      <c r="M315" s="1"/>
    </row>
    <row r="316" spans="5:13" ht="12.75" x14ac:dyDescent="0.2">
      <c r="E316" s="1"/>
      <c r="I316" s="1"/>
      <c r="M316" s="1"/>
    </row>
    <row r="317" spans="5:13" ht="12.75" x14ac:dyDescent="0.2">
      <c r="E317" s="1"/>
      <c r="I317" s="1"/>
      <c r="M317" s="1"/>
    </row>
    <row r="318" spans="5:13" ht="12.75" x14ac:dyDescent="0.2">
      <c r="E318" s="1"/>
      <c r="I318" s="1"/>
      <c r="M318" s="1"/>
    </row>
    <row r="319" spans="5:13" ht="12.75" x14ac:dyDescent="0.2">
      <c r="E319" s="1"/>
      <c r="I319" s="1"/>
      <c r="M319" s="1"/>
    </row>
    <row r="320" spans="5:13" ht="12.75" x14ac:dyDescent="0.2">
      <c r="E320" s="1"/>
      <c r="I320" s="1"/>
      <c r="M320" s="1"/>
    </row>
    <row r="321" spans="5:13" ht="12.75" x14ac:dyDescent="0.2">
      <c r="E321" s="1"/>
      <c r="I321" s="1"/>
      <c r="M321" s="1"/>
    </row>
    <row r="322" spans="5:13" ht="12.75" x14ac:dyDescent="0.2">
      <c r="E322" s="1"/>
      <c r="I322" s="1"/>
      <c r="M322" s="1"/>
    </row>
    <row r="323" spans="5:13" ht="12.75" x14ac:dyDescent="0.2">
      <c r="E323" s="1"/>
      <c r="I323" s="1"/>
      <c r="M323" s="1"/>
    </row>
    <row r="324" spans="5:13" ht="12.75" x14ac:dyDescent="0.2">
      <c r="E324" s="1"/>
      <c r="I324" s="1"/>
      <c r="M324" s="1"/>
    </row>
    <row r="325" spans="5:13" ht="12.75" x14ac:dyDescent="0.2">
      <c r="E325" s="1"/>
      <c r="I325" s="1"/>
      <c r="M325" s="1"/>
    </row>
    <row r="326" spans="5:13" ht="12.75" x14ac:dyDescent="0.2">
      <c r="E326" s="1"/>
      <c r="I326" s="1"/>
      <c r="M326" s="1"/>
    </row>
    <row r="327" spans="5:13" ht="12.75" x14ac:dyDescent="0.2">
      <c r="E327" s="1"/>
      <c r="I327" s="1"/>
      <c r="M327" s="1"/>
    </row>
    <row r="328" spans="5:13" ht="12.75" x14ac:dyDescent="0.2">
      <c r="E328" s="1"/>
      <c r="I328" s="1"/>
      <c r="M328" s="1"/>
    </row>
    <row r="329" spans="5:13" ht="12.75" x14ac:dyDescent="0.2">
      <c r="E329" s="1"/>
      <c r="I329" s="1"/>
      <c r="M329" s="1"/>
    </row>
    <row r="330" spans="5:13" ht="12.75" x14ac:dyDescent="0.2">
      <c r="E330" s="1"/>
      <c r="I330" s="1"/>
      <c r="M330" s="1"/>
    </row>
    <row r="331" spans="5:13" ht="12.75" x14ac:dyDescent="0.2">
      <c r="E331" s="1"/>
      <c r="I331" s="1"/>
      <c r="M331" s="1"/>
    </row>
    <row r="332" spans="5:13" ht="12.75" x14ac:dyDescent="0.2">
      <c r="E332" s="1"/>
      <c r="I332" s="1"/>
      <c r="M332" s="1"/>
    </row>
    <row r="333" spans="5:13" ht="12.75" x14ac:dyDescent="0.2">
      <c r="E333" s="1"/>
      <c r="I333" s="1"/>
      <c r="M333" s="1"/>
    </row>
    <row r="334" spans="5:13" ht="12.75" x14ac:dyDescent="0.2">
      <c r="E334" s="1"/>
      <c r="I334" s="1"/>
      <c r="M334" s="1"/>
    </row>
    <row r="335" spans="5:13" ht="12.75" x14ac:dyDescent="0.2">
      <c r="E335" s="1"/>
      <c r="I335" s="1"/>
      <c r="M335" s="1"/>
    </row>
    <row r="336" spans="5:13" ht="12.75" x14ac:dyDescent="0.2">
      <c r="E336" s="1"/>
      <c r="I336" s="1"/>
      <c r="M336" s="1"/>
    </row>
    <row r="337" spans="5:13" ht="12.75" x14ac:dyDescent="0.2">
      <c r="E337" s="1"/>
      <c r="I337" s="1"/>
      <c r="M337" s="1"/>
    </row>
    <row r="338" spans="5:13" ht="12.75" x14ac:dyDescent="0.2">
      <c r="E338" s="1"/>
      <c r="I338" s="1"/>
      <c r="M338" s="1"/>
    </row>
    <row r="339" spans="5:13" ht="12.75" x14ac:dyDescent="0.2">
      <c r="E339" s="1"/>
      <c r="I339" s="1"/>
      <c r="M339" s="1"/>
    </row>
    <row r="340" spans="5:13" ht="12.75" x14ac:dyDescent="0.2">
      <c r="E340" s="1"/>
      <c r="I340" s="1"/>
      <c r="M340" s="1"/>
    </row>
    <row r="341" spans="5:13" ht="12.75" x14ac:dyDescent="0.2">
      <c r="E341" s="1"/>
      <c r="I341" s="1"/>
      <c r="M341" s="1"/>
    </row>
    <row r="342" spans="5:13" ht="12.75" x14ac:dyDescent="0.2">
      <c r="E342" s="1"/>
      <c r="I342" s="1"/>
      <c r="M342" s="1"/>
    </row>
    <row r="343" spans="5:13" ht="12.75" x14ac:dyDescent="0.2">
      <c r="E343" s="1"/>
      <c r="I343" s="1"/>
      <c r="M343" s="1"/>
    </row>
    <row r="344" spans="5:13" ht="12.75" x14ac:dyDescent="0.2">
      <c r="E344" s="1"/>
      <c r="I344" s="1"/>
      <c r="M344" s="1"/>
    </row>
    <row r="345" spans="5:13" ht="12.75" x14ac:dyDescent="0.2">
      <c r="E345" s="1"/>
      <c r="I345" s="1"/>
      <c r="M345" s="1"/>
    </row>
    <row r="346" spans="5:13" ht="12.75" x14ac:dyDescent="0.2">
      <c r="E346" s="1"/>
      <c r="I346" s="1"/>
      <c r="M346" s="1"/>
    </row>
    <row r="347" spans="5:13" ht="12.75" x14ac:dyDescent="0.2">
      <c r="E347" s="1"/>
      <c r="I347" s="1"/>
      <c r="M347" s="1"/>
    </row>
    <row r="348" spans="5:13" ht="12.75" x14ac:dyDescent="0.2">
      <c r="E348" s="1"/>
      <c r="I348" s="1"/>
      <c r="M348" s="1"/>
    </row>
    <row r="349" spans="5:13" ht="12.75" x14ac:dyDescent="0.2">
      <c r="E349" s="1"/>
      <c r="I349" s="1"/>
      <c r="M349" s="1"/>
    </row>
    <row r="350" spans="5:13" ht="12.75" x14ac:dyDescent="0.2">
      <c r="E350" s="1"/>
      <c r="I350" s="1"/>
      <c r="M350" s="1"/>
    </row>
    <row r="351" spans="5:13" ht="12.75" x14ac:dyDescent="0.2">
      <c r="E351" s="1"/>
      <c r="I351" s="1"/>
      <c r="M351" s="1"/>
    </row>
    <row r="352" spans="5:13" ht="12.75" x14ac:dyDescent="0.2">
      <c r="E352" s="1"/>
      <c r="I352" s="1"/>
      <c r="M352" s="1"/>
    </row>
    <row r="353" spans="5:13" ht="12.75" x14ac:dyDescent="0.2">
      <c r="E353" s="1"/>
      <c r="I353" s="1"/>
      <c r="M353" s="1"/>
    </row>
    <row r="354" spans="5:13" ht="12.75" x14ac:dyDescent="0.2">
      <c r="E354" s="1"/>
      <c r="I354" s="1"/>
      <c r="M354" s="1"/>
    </row>
    <row r="355" spans="5:13" ht="12.75" x14ac:dyDescent="0.2">
      <c r="E355" s="1"/>
      <c r="I355" s="1"/>
      <c r="M355" s="1"/>
    </row>
    <row r="356" spans="5:13" ht="12.75" x14ac:dyDescent="0.2">
      <c r="E356" s="1"/>
      <c r="I356" s="1"/>
      <c r="M356" s="1"/>
    </row>
    <row r="357" spans="5:13" ht="12.75" x14ac:dyDescent="0.2">
      <c r="E357" s="1"/>
      <c r="I357" s="1"/>
      <c r="M357" s="1"/>
    </row>
    <row r="358" spans="5:13" ht="12.75" x14ac:dyDescent="0.2">
      <c r="E358" s="1"/>
      <c r="I358" s="1"/>
      <c r="M358" s="1"/>
    </row>
    <row r="359" spans="5:13" ht="12.75" x14ac:dyDescent="0.2">
      <c r="E359" s="1"/>
      <c r="I359" s="1"/>
      <c r="M359" s="1"/>
    </row>
    <row r="360" spans="5:13" ht="12.75" x14ac:dyDescent="0.2">
      <c r="E360" s="1"/>
      <c r="I360" s="1"/>
      <c r="M360" s="1"/>
    </row>
    <row r="361" spans="5:13" ht="12.75" x14ac:dyDescent="0.2">
      <c r="E361" s="1"/>
      <c r="I361" s="1"/>
      <c r="M361" s="1"/>
    </row>
    <row r="362" spans="5:13" ht="12.75" x14ac:dyDescent="0.2">
      <c r="E362" s="1"/>
      <c r="I362" s="1"/>
      <c r="M362" s="1"/>
    </row>
    <row r="363" spans="5:13" ht="12.75" x14ac:dyDescent="0.2">
      <c r="E363" s="1"/>
      <c r="I363" s="1"/>
      <c r="M363" s="1"/>
    </row>
    <row r="364" spans="5:13" ht="12.75" x14ac:dyDescent="0.2">
      <c r="E364" s="1"/>
      <c r="I364" s="1"/>
      <c r="M364" s="1"/>
    </row>
    <row r="365" spans="5:13" ht="12.75" x14ac:dyDescent="0.2">
      <c r="E365" s="1"/>
      <c r="I365" s="1"/>
      <c r="M365" s="1"/>
    </row>
    <row r="366" spans="5:13" ht="12.75" x14ac:dyDescent="0.2">
      <c r="E366" s="1"/>
      <c r="I366" s="1"/>
      <c r="M366" s="1"/>
    </row>
    <row r="367" spans="5:13" ht="12.75" x14ac:dyDescent="0.2">
      <c r="E367" s="1"/>
      <c r="I367" s="1"/>
      <c r="M367" s="1"/>
    </row>
    <row r="368" spans="5:13" ht="12.75" x14ac:dyDescent="0.2">
      <c r="E368" s="1"/>
      <c r="I368" s="1"/>
      <c r="M368" s="1"/>
    </row>
    <row r="369" spans="5:13" ht="12.75" x14ac:dyDescent="0.2">
      <c r="E369" s="1"/>
      <c r="I369" s="1"/>
      <c r="M369" s="1"/>
    </row>
    <row r="370" spans="5:13" ht="12.75" x14ac:dyDescent="0.2">
      <c r="E370" s="1"/>
      <c r="I370" s="1"/>
      <c r="M370" s="1"/>
    </row>
    <row r="371" spans="5:13" ht="12.75" x14ac:dyDescent="0.2">
      <c r="E371" s="1"/>
      <c r="I371" s="1"/>
      <c r="M371" s="1"/>
    </row>
    <row r="372" spans="5:13" ht="12.75" x14ac:dyDescent="0.2">
      <c r="E372" s="1"/>
      <c r="I372" s="1"/>
      <c r="M372" s="1"/>
    </row>
    <row r="373" spans="5:13" ht="12.75" x14ac:dyDescent="0.2">
      <c r="E373" s="1"/>
      <c r="I373" s="1"/>
      <c r="M373" s="1"/>
    </row>
    <row r="374" spans="5:13" ht="12.75" x14ac:dyDescent="0.2">
      <c r="E374" s="1"/>
      <c r="I374" s="1"/>
      <c r="M374" s="1"/>
    </row>
    <row r="375" spans="5:13" ht="12.75" x14ac:dyDescent="0.2">
      <c r="E375" s="1"/>
      <c r="I375" s="1"/>
      <c r="M375" s="1"/>
    </row>
    <row r="376" spans="5:13" ht="12.75" x14ac:dyDescent="0.2">
      <c r="E376" s="1"/>
      <c r="I376" s="1"/>
      <c r="M376" s="1"/>
    </row>
    <row r="377" spans="5:13" ht="12.75" x14ac:dyDescent="0.2">
      <c r="E377" s="1"/>
      <c r="I377" s="1"/>
      <c r="M377" s="1"/>
    </row>
    <row r="378" spans="5:13" ht="12.75" x14ac:dyDescent="0.2">
      <c r="E378" s="1"/>
      <c r="I378" s="1"/>
      <c r="M378" s="1"/>
    </row>
    <row r="379" spans="5:13" ht="12.75" x14ac:dyDescent="0.2">
      <c r="E379" s="1"/>
      <c r="I379" s="1"/>
      <c r="M379" s="1"/>
    </row>
    <row r="380" spans="5:13" ht="12.75" x14ac:dyDescent="0.2">
      <c r="E380" s="1"/>
      <c r="I380" s="1"/>
      <c r="M380" s="1"/>
    </row>
    <row r="381" spans="5:13" ht="12.75" x14ac:dyDescent="0.2">
      <c r="E381" s="1"/>
      <c r="I381" s="1"/>
      <c r="M381" s="1"/>
    </row>
    <row r="382" spans="5:13" ht="12.75" x14ac:dyDescent="0.2">
      <c r="E382" s="1"/>
      <c r="I382" s="1"/>
      <c r="M382" s="1"/>
    </row>
    <row r="383" spans="5:13" ht="12.75" x14ac:dyDescent="0.2">
      <c r="E383" s="1"/>
      <c r="I383" s="1"/>
      <c r="M383" s="1"/>
    </row>
    <row r="384" spans="5:13" ht="12.75" x14ac:dyDescent="0.2">
      <c r="E384" s="1"/>
      <c r="I384" s="1"/>
      <c r="M384" s="1"/>
    </row>
    <row r="385" spans="5:13" ht="12.75" x14ac:dyDescent="0.2">
      <c r="E385" s="1"/>
      <c r="I385" s="1"/>
      <c r="M385" s="1"/>
    </row>
    <row r="386" spans="5:13" ht="12.75" x14ac:dyDescent="0.2">
      <c r="E386" s="1"/>
      <c r="I386" s="1"/>
      <c r="M386" s="1"/>
    </row>
    <row r="387" spans="5:13" ht="12.75" x14ac:dyDescent="0.2">
      <c r="E387" s="1"/>
      <c r="I387" s="1"/>
      <c r="M387" s="1"/>
    </row>
    <row r="388" spans="5:13" ht="12.75" x14ac:dyDescent="0.2">
      <c r="E388" s="1"/>
      <c r="I388" s="1"/>
      <c r="M388" s="1"/>
    </row>
    <row r="389" spans="5:13" ht="12.75" x14ac:dyDescent="0.2">
      <c r="E389" s="1"/>
      <c r="I389" s="1"/>
      <c r="M389" s="1"/>
    </row>
    <row r="390" spans="5:13" ht="12.75" x14ac:dyDescent="0.2">
      <c r="E390" s="1"/>
      <c r="I390" s="1"/>
      <c r="M390" s="1"/>
    </row>
    <row r="391" spans="5:13" ht="12.75" x14ac:dyDescent="0.2">
      <c r="E391" s="1"/>
      <c r="I391" s="1"/>
      <c r="M391" s="1"/>
    </row>
    <row r="392" spans="5:13" ht="12.75" x14ac:dyDescent="0.2">
      <c r="E392" s="1"/>
      <c r="I392" s="1"/>
      <c r="M392" s="1"/>
    </row>
    <row r="393" spans="5:13" ht="12.75" x14ac:dyDescent="0.2">
      <c r="E393" s="1"/>
      <c r="I393" s="1"/>
      <c r="M393" s="1"/>
    </row>
    <row r="394" spans="5:13" ht="12.75" x14ac:dyDescent="0.2">
      <c r="E394" s="1"/>
      <c r="I394" s="1"/>
      <c r="M394" s="1"/>
    </row>
    <row r="395" spans="5:13" ht="12.75" x14ac:dyDescent="0.2">
      <c r="E395" s="1"/>
      <c r="I395" s="1"/>
      <c r="M395" s="1"/>
    </row>
    <row r="396" spans="5:13" ht="12.75" x14ac:dyDescent="0.2">
      <c r="E396" s="1"/>
      <c r="I396" s="1"/>
      <c r="M396" s="1"/>
    </row>
    <row r="397" spans="5:13" ht="12.75" x14ac:dyDescent="0.2">
      <c r="E397" s="1"/>
      <c r="I397" s="1"/>
      <c r="M397" s="1"/>
    </row>
    <row r="398" spans="5:13" ht="12.75" x14ac:dyDescent="0.2">
      <c r="E398" s="1"/>
      <c r="I398" s="1"/>
      <c r="M398" s="1"/>
    </row>
    <row r="399" spans="5:13" ht="12.75" x14ac:dyDescent="0.2">
      <c r="E399" s="1"/>
      <c r="I399" s="1"/>
      <c r="M399" s="1"/>
    </row>
    <row r="400" spans="5:13" ht="12.75" x14ac:dyDescent="0.2">
      <c r="E400" s="1"/>
      <c r="I400" s="1"/>
      <c r="M400" s="1"/>
    </row>
    <row r="401" spans="5:13" ht="12.75" x14ac:dyDescent="0.2">
      <c r="E401" s="1"/>
      <c r="I401" s="1"/>
      <c r="M401" s="1"/>
    </row>
    <row r="402" spans="5:13" ht="12.75" x14ac:dyDescent="0.2">
      <c r="E402" s="1"/>
      <c r="I402" s="1"/>
      <c r="M402" s="1"/>
    </row>
    <row r="403" spans="5:13" ht="12.75" x14ac:dyDescent="0.2">
      <c r="E403" s="1"/>
      <c r="I403" s="1"/>
      <c r="M403" s="1"/>
    </row>
    <row r="404" spans="5:13" ht="12.75" x14ac:dyDescent="0.2">
      <c r="E404" s="1"/>
      <c r="I404" s="1"/>
      <c r="M404" s="1"/>
    </row>
    <row r="405" spans="5:13" ht="12.75" x14ac:dyDescent="0.2">
      <c r="E405" s="1"/>
      <c r="I405" s="1"/>
      <c r="M405" s="1"/>
    </row>
    <row r="406" spans="5:13" ht="12.75" x14ac:dyDescent="0.2">
      <c r="E406" s="1"/>
      <c r="I406" s="1"/>
      <c r="M406" s="1"/>
    </row>
    <row r="407" spans="5:13" ht="12.75" x14ac:dyDescent="0.2">
      <c r="E407" s="1"/>
      <c r="I407" s="1"/>
      <c r="M407" s="1"/>
    </row>
    <row r="408" spans="5:13" ht="12.75" x14ac:dyDescent="0.2">
      <c r="E408" s="1"/>
      <c r="I408" s="1"/>
      <c r="M408" s="1"/>
    </row>
    <row r="409" spans="5:13" ht="12.75" x14ac:dyDescent="0.2">
      <c r="E409" s="1"/>
      <c r="I409" s="1"/>
      <c r="M409" s="1"/>
    </row>
    <row r="410" spans="5:13" ht="12.75" x14ac:dyDescent="0.2">
      <c r="E410" s="1"/>
      <c r="I410" s="1"/>
      <c r="M410" s="1"/>
    </row>
    <row r="411" spans="5:13" ht="12.75" x14ac:dyDescent="0.2">
      <c r="E411" s="1"/>
      <c r="I411" s="1"/>
      <c r="M411" s="1"/>
    </row>
    <row r="412" spans="5:13" ht="12.75" x14ac:dyDescent="0.2">
      <c r="E412" s="1"/>
      <c r="I412" s="1"/>
      <c r="M412" s="1"/>
    </row>
    <row r="413" spans="5:13" ht="12.75" x14ac:dyDescent="0.2">
      <c r="E413" s="1"/>
      <c r="I413" s="1"/>
      <c r="M413" s="1"/>
    </row>
    <row r="414" spans="5:13" ht="12.75" x14ac:dyDescent="0.2">
      <c r="E414" s="1"/>
      <c r="I414" s="1"/>
      <c r="M414" s="1"/>
    </row>
    <row r="415" spans="5:13" ht="12.75" x14ac:dyDescent="0.2">
      <c r="E415" s="1"/>
      <c r="I415" s="1"/>
      <c r="M415" s="1"/>
    </row>
    <row r="416" spans="5:13" ht="12.75" x14ac:dyDescent="0.2">
      <c r="E416" s="1"/>
      <c r="I416" s="1"/>
      <c r="M416" s="1"/>
    </row>
    <row r="417" spans="5:13" ht="12.75" x14ac:dyDescent="0.2">
      <c r="E417" s="1"/>
      <c r="I417" s="1"/>
      <c r="M417" s="1"/>
    </row>
    <row r="418" spans="5:13" ht="12.75" x14ac:dyDescent="0.2">
      <c r="E418" s="1"/>
      <c r="I418" s="1"/>
      <c r="M418" s="1"/>
    </row>
    <row r="419" spans="5:13" ht="12.75" x14ac:dyDescent="0.2">
      <c r="E419" s="1"/>
      <c r="I419" s="1"/>
      <c r="M419" s="1"/>
    </row>
    <row r="420" spans="5:13" ht="12.75" x14ac:dyDescent="0.2">
      <c r="E420" s="1"/>
      <c r="I420" s="1"/>
      <c r="M420" s="1"/>
    </row>
    <row r="421" spans="5:13" ht="12.75" x14ac:dyDescent="0.2">
      <c r="E421" s="1"/>
      <c r="I421" s="1"/>
      <c r="M421" s="1"/>
    </row>
    <row r="422" spans="5:13" ht="12.75" x14ac:dyDescent="0.2">
      <c r="E422" s="1"/>
      <c r="I422" s="1"/>
      <c r="M422" s="1"/>
    </row>
    <row r="423" spans="5:13" ht="12.75" x14ac:dyDescent="0.2">
      <c r="E423" s="1"/>
      <c r="I423" s="1"/>
      <c r="M423" s="1"/>
    </row>
    <row r="424" spans="5:13" ht="12.75" x14ac:dyDescent="0.2">
      <c r="E424" s="1"/>
      <c r="I424" s="1"/>
      <c r="M424" s="1"/>
    </row>
    <row r="425" spans="5:13" ht="12.75" x14ac:dyDescent="0.2">
      <c r="E425" s="1"/>
      <c r="I425" s="1"/>
      <c r="M425" s="1"/>
    </row>
    <row r="426" spans="5:13" ht="12.75" x14ac:dyDescent="0.2">
      <c r="E426" s="1"/>
      <c r="I426" s="1"/>
      <c r="M426" s="1"/>
    </row>
    <row r="427" spans="5:13" ht="12.75" x14ac:dyDescent="0.2">
      <c r="E427" s="1"/>
      <c r="I427" s="1"/>
      <c r="M427" s="1"/>
    </row>
    <row r="428" spans="5:13" ht="12.75" x14ac:dyDescent="0.2">
      <c r="E428" s="1"/>
      <c r="I428" s="1"/>
      <c r="M428" s="1"/>
    </row>
    <row r="429" spans="5:13" ht="12.75" x14ac:dyDescent="0.2">
      <c r="E429" s="1"/>
      <c r="I429" s="1"/>
      <c r="M429" s="1"/>
    </row>
    <row r="430" spans="5:13" ht="12.75" x14ac:dyDescent="0.2">
      <c r="E430" s="1"/>
      <c r="I430" s="1"/>
      <c r="M430" s="1"/>
    </row>
    <row r="431" spans="5:13" ht="12.75" x14ac:dyDescent="0.2">
      <c r="E431" s="1"/>
      <c r="I431" s="1"/>
      <c r="M431" s="1"/>
    </row>
    <row r="432" spans="5:13" ht="12.75" x14ac:dyDescent="0.2">
      <c r="E432" s="1"/>
      <c r="I432" s="1"/>
      <c r="M432" s="1"/>
    </row>
    <row r="433" spans="5:13" ht="12.75" x14ac:dyDescent="0.2">
      <c r="E433" s="1"/>
      <c r="I433" s="1"/>
      <c r="M433" s="1"/>
    </row>
    <row r="434" spans="5:13" ht="12.75" x14ac:dyDescent="0.2">
      <c r="E434" s="1"/>
      <c r="I434" s="1"/>
      <c r="M434" s="1"/>
    </row>
    <row r="435" spans="5:13" ht="12.75" x14ac:dyDescent="0.2">
      <c r="E435" s="1"/>
      <c r="I435" s="1"/>
      <c r="M435" s="1"/>
    </row>
    <row r="436" spans="5:13" ht="12.75" x14ac:dyDescent="0.2">
      <c r="E436" s="1"/>
      <c r="I436" s="1"/>
      <c r="M436" s="1"/>
    </row>
    <row r="437" spans="5:13" ht="12.75" x14ac:dyDescent="0.2">
      <c r="E437" s="1"/>
      <c r="I437" s="1"/>
      <c r="M437" s="1"/>
    </row>
    <row r="438" spans="5:13" ht="12.75" x14ac:dyDescent="0.2">
      <c r="E438" s="1"/>
      <c r="I438" s="1"/>
      <c r="M438" s="1"/>
    </row>
    <row r="439" spans="5:13" ht="12.75" x14ac:dyDescent="0.2">
      <c r="E439" s="1"/>
      <c r="I439" s="1"/>
      <c r="M439" s="1"/>
    </row>
    <row r="440" spans="5:13" ht="12.75" x14ac:dyDescent="0.2">
      <c r="E440" s="1"/>
      <c r="I440" s="1"/>
      <c r="M440" s="1"/>
    </row>
    <row r="441" spans="5:13" ht="12.75" x14ac:dyDescent="0.2">
      <c r="E441" s="1"/>
      <c r="I441" s="1"/>
      <c r="M441" s="1"/>
    </row>
    <row r="442" spans="5:13" ht="12.75" x14ac:dyDescent="0.2">
      <c r="E442" s="1"/>
      <c r="I442" s="1"/>
      <c r="M442" s="1"/>
    </row>
    <row r="443" spans="5:13" ht="12.75" x14ac:dyDescent="0.2">
      <c r="E443" s="1"/>
      <c r="I443" s="1"/>
      <c r="M443" s="1"/>
    </row>
    <row r="444" spans="5:13" ht="12.75" x14ac:dyDescent="0.2">
      <c r="E444" s="1"/>
      <c r="I444" s="1"/>
      <c r="M444" s="1"/>
    </row>
    <row r="445" spans="5:13" ht="12.75" x14ac:dyDescent="0.2">
      <c r="E445" s="1"/>
      <c r="I445" s="1"/>
      <c r="M445" s="1"/>
    </row>
    <row r="446" spans="5:13" ht="12.75" x14ac:dyDescent="0.2">
      <c r="E446" s="1"/>
      <c r="I446" s="1"/>
      <c r="M446" s="1"/>
    </row>
    <row r="447" spans="5:13" ht="12.75" x14ac:dyDescent="0.2">
      <c r="E447" s="1"/>
      <c r="I447" s="1"/>
      <c r="M447" s="1"/>
    </row>
    <row r="448" spans="5:13" ht="12.75" x14ac:dyDescent="0.2">
      <c r="E448" s="1"/>
      <c r="I448" s="1"/>
      <c r="M448" s="1"/>
    </row>
    <row r="449" spans="5:13" ht="12.75" x14ac:dyDescent="0.2">
      <c r="E449" s="1"/>
      <c r="I449" s="1"/>
      <c r="M449" s="1"/>
    </row>
    <row r="450" spans="5:13" ht="12.75" x14ac:dyDescent="0.2">
      <c r="E450" s="1"/>
      <c r="I450" s="1"/>
      <c r="M450" s="1"/>
    </row>
    <row r="451" spans="5:13" ht="12.75" x14ac:dyDescent="0.2">
      <c r="E451" s="1"/>
      <c r="I451" s="1"/>
      <c r="M451" s="1"/>
    </row>
    <row r="452" spans="5:13" ht="12.75" x14ac:dyDescent="0.2">
      <c r="E452" s="1"/>
      <c r="I452" s="1"/>
      <c r="M452" s="1"/>
    </row>
    <row r="453" spans="5:13" ht="12.75" x14ac:dyDescent="0.2">
      <c r="E453" s="1"/>
      <c r="I453" s="1"/>
      <c r="M453" s="1"/>
    </row>
    <row r="454" spans="5:13" ht="12.75" x14ac:dyDescent="0.2">
      <c r="E454" s="1"/>
      <c r="I454" s="1"/>
      <c r="M454" s="1"/>
    </row>
    <row r="455" spans="5:13" ht="12.75" x14ac:dyDescent="0.2">
      <c r="E455" s="1"/>
      <c r="I455" s="1"/>
      <c r="M455" s="1"/>
    </row>
    <row r="456" spans="5:13" ht="12.75" x14ac:dyDescent="0.2">
      <c r="E456" s="1"/>
      <c r="I456" s="1"/>
      <c r="M456" s="1"/>
    </row>
    <row r="457" spans="5:13" ht="12.75" x14ac:dyDescent="0.2">
      <c r="E457" s="1"/>
      <c r="I457" s="1"/>
      <c r="M457" s="1"/>
    </row>
    <row r="458" spans="5:13" ht="12.75" x14ac:dyDescent="0.2">
      <c r="E458" s="1"/>
      <c r="I458" s="1"/>
      <c r="M458" s="1"/>
    </row>
    <row r="459" spans="5:13" ht="12.75" x14ac:dyDescent="0.2">
      <c r="E459" s="1"/>
      <c r="I459" s="1"/>
      <c r="M459" s="1"/>
    </row>
    <row r="460" spans="5:13" ht="12.75" x14ac:dyDescent="0.2">
      <c r="E460" s="1"/>
      <c r="I460" s="1"/>
      <c r="M460" s="1"/>
    </row>
    <row r="461" spans="5:13" ht="12.75" x14ac:dyDescent="0.2">
      <c r="E461" s="1"/>
      <c r="I461" s="1"/>
      <c r="M461" s="1"/>
    </row>
    <row r="462" spans="5:13" ht="12.75" x14ac:dyDescent="0.2">
      <c r="E462" s="1"/>
      <c r="I462" s="1"/>
      <c r="M462" s="1"/>
    </row>
    <row r="463" spans="5:13" ht="12.75" x14ac:dyDescent="0.2">
      <c r="E463" s="1"/>
      <c r="I463" s="1"/>
      <c r="M463" s="1"/>
    </row>
    <row r="464" spans="5:13" ht="12.75" x14ac:dyDescent="0.2">
      <c r="E464" s="1"/>
      <c r="I464" s="1"/>
      <c r="M464" s="1"/>
    </row>
    <row r="465" spans="5:13" ht="12.75" x14ac:dyDescent="0.2">
      <c r="E465" s="1"/>
      <c r="I465" s="1"/>
      <c r="M465" s="1"/>
    </row>
    <row r="466" spans="5:13" ht="12.75" x14ac:dyDescent="0.2">
      <c r="E466" s="1"/>
      <c r="I466" s="1"/>
      <c r="M466" s="1"/>
    </row>
    <row r="467" spans="5:13" ht="12.75" x14ac:dyDescent="0.2">
      <c r="E467" s="1"/>
      <c r="I467" s="1"/>
      <c r="M467" s="1"/>
    </row>
    <row r="468" spans="5:13" ht="12.75" x14ac:dyDescent="0.2">
      <c r="E468" s="1"/>
      <c r="I468" s="1"/>
      <c r="M468" s="1"/>
    </row>
    <row r="469" spans="5:13" ht="12.75" x14ac:dyDescent="0.2">
      <c r="E469" s="1"/>
      <c r="I469" s="1"/>
      <c r="M469" s="1"/>
    </row>
    <row r="470" spans="5:13" ht="12.75" x14ac:dyDescent="0.2">
      <c r="E470" s="1"/>
      <c r="I470" s="1"/>
      <c r="M470" s="1"/>
    </row>
    <row r="471" spans="5:13" ht="12.75" x14ac:dyDescent="0.2">
      <c r="E471" s="1"/>
      <c r="I471" s="1"/>
      <c r="M471" s="1"/>
    </row>
    <row r="472" spans="5:13" ht="12.75" x14ac:dyDescent="0.2">
      <c r="E472" s="1"/>
      <c r="I472" s="1"/>
      <c r="M472" s="1"/>
    </row>
    <row r="473" spans="5:13" ht="12.75" x14ac:dyDescent="0.2">
      <c r="E473" s="1"/>
      <c r="I473" s="1"/>
      <c r="M473" s="1"/>
    </row>
    <row r="474" spans="5:13" ht="12.75" x14ac:dyDescent="0.2">
      <c r="E474" s="1"/>
      <c r="I474" s="1"/>
      <c r="M474" s="1"/>
    </row>
    <row r="475" spans="5:13" ht="12.75" x14ac:dyDescent="0.2">
      <c r="E475" s="1"/>
      <c r="I475" s="1"/>
      <c r="M475" s="1"/>
    </row>
    <row r="476" spans="5:13" ht="12.75" x14ac:dyDescent="0.2">
      <c r="E476" s="1"/>
      <c r="I476" s="1"/>
      <c r="M476" s="1"/>
    </row>
    <row r="477" spans="5:13" ht="12.75" x14ac:dyDescent="0.2">
      <c r="E477" s="1"/>
      <c r="I477" s="1"/>
      <c r="M477" s="1"/>
    </row>
    <row r="478" spans="5:13" ht="12.75" x14ac:dyDescent="0.2">
      <c r="E478" s="1"/>
      <c r="I478" s="1"/>
      <c r="M478" s="1"/>
    </row>
    <row r="479" spans="5:13" ht="12.75" x14ac:dyDescent="0.2">
      <c r="E479" s="1"/>
      <c r="I479" s="1"/>
      <c r="M479" s="1"/>
    </row>
    <row r="480" spans="5:13" ht="12.75" x14ac:dyDescent="0.2">
      <c r="E480" s="1"/>
      <c r="I480" s="1"/>
      <c r="M480" s="1"/>
    </row>
    <row r="481" spans="5:13" ht="12.75" x14ac:dyDescent="0.2">
      <c r="E481" s="1"/>
      <c r="I481" s="1"/>
      <c r="M481" s="1"/>
    </row>
    <row r="482" spans="5:13" ht="12.75" x14ac:dyDescent="0.2">
      <c r="E482" s="1"/>
      <c r="I482" s="1"/>
      <c r="M482" s="1"/>
    </row>
    <row r="483" spans="5:13" ht="12.75" x14ac:dyDescent="0.2">
      <c r="E483" s="1"/>
      <c r="I483" s="1"/>
      <c r="M483" s="1"/>
    </row>
    <row r="484" spans="5:13" ht="12.75" x14ac:dyDescent="0.2">
      <c r="E484" s="1"/>
      <c r="I484" s="1"/>
      <c r="M484" s="1"/>
    </row>
    <row r="485" spans="5:13" ht="12.75" x14ac:dyDescent="0.2">
      <c r="E485" s="1"/>
      <c r="I485" s="1"/>
      <c r="M485" s="1"/>
    </row>
    <row r="486" spans="5:13" ht="12.75" x14ac:dyDescent="0.2">
      <c r="E486" s="1"/>
      <c r="I486" s="1"/>
      <c r="M486" s="1"/>
    </row>
    <row r="487" spans="5:13" ht="12.75" x14ac:dyDescent="0.2">
      <c r="E487" s="1"/>
      <c r="I487" s="1"/>
      <c r="M487" s="1"/>
    </row>
    <row r="488" spans="5:13" ht="12.75" x14ac:dyDescent="0.2">
      <c r="E488" s="1"/>
      <c r="I488" s="1"/>
      <c r="M488" s="1"/>
    </row>
    <row r="489" spans="5:13" ht="12.75" x14ac:dyDescent="0.2">
      <c r="E489" s="1"/>
      <c r="I489" s="1"/>
      <c r="M489" s="1"/>
    </row>
    <row r="490" spans="5:13" ht="12.75" x14ac:dyDescent="0.2">
      <c r="E490" s="1"/>
      <c r="I490" s="1"/>
      <c r="M490" s="1"/>
    </row>
    <row r="491" spans="5:13" ht="12.75" x14ac:dyDescent="0.2">
      <c r="E491" s="1"/>
      <c r="I491" s="1"/>
      <c r="M491" s="1"/>
    </row>
    <row r="492" spans="5:13" ht="12.75" x14ac:dyDescent="0.2">
      <c r="E492" s="1"/>
      <c r="I492" s="1"/>
      <c r="M492" s="1"/>
    </row>
    <row r="493" spans="5:13" ht="12.75" x14ac:dyDescent="0.2">
      <c r="E493" s="1"/>
      <c r="I493" s="1"/>
      <c r="M493" s="1"/>
    </row>
    <row r="494" spans="5:13" ht="12.75" x14ac:dyDescent="0.2">
      <c r="E494" s="1"/>
      <c r="I494" s="1"/>
      <c r="M494" s="1"/>
    </row>
    <row r="495" spans="5:13" ht="12.75" x14ac:dyDescent="0.2">
      <c r="E495" s="1"/>
      <c r="I495" s="1"/>
      <c r="M495" s="1"/>
    </row>
    <row r="496" spans="5:13" ht="12.75" x14ac:dyDescent="0.2">
      <c r="E496" s="1"/>
      <c r="I496" s="1"/>
      <c r="M496" s="1"/>
    </row>
    <row r="497" spans="5:13" ht="12.75" x14ac:dyDescent="0.2">
      <c r="E497" s="1"/>
      <c r="I497" s="1"/>
      <c r="M497" s="1"/>
    </row>
    <row r="498" spans="5:13" ht="12.75" x14ac:dyDescent="0.2">
      <c r="E498" s="1"/>
      <c r="I498" s="1"/>
      <c r="M498" s="1"/>
    </row>
    <row r="499" spans="5:13" ht="12.75" x14ac:dyDescent="0.2">
      <c r="E499" s="1"/>
      <c r="I499" s="1"/>
      <c r="M499" s="1"/>
    </row>
    <row r="500" spans="5:13" ht="12.75" x14ac:dyDescent="0.2">
      <c r="E500" s="1"/>
      <c r="I500" s="1"/>
      <c r="M500" s="1"/>
    </row>
    <row r="501" spans="5:13" ht="12.75" x14ac:dyDescent="0.2">
      <c r="E501" s="1"/>
      <c r="I501" s="1"/>
      <c r="M501" s="1"/>
    </row>
    <row r="502" spans="5:13" ht="12.75" x14ac:dyDescent="0.2">
      <c r="E502" s="1"/>
      <c r="I502" s="1"/>
      <c r="M502" s="1"/>
    </row>
    <row r="503" spans="5:13" ht="12.75" x14ac:dyDescent="0.2">
      <c r="E503" s="1"/>
      <c r="I503" s="1"/>
      <c r="M503" s="1"/>
    </row>
    <row r="504" spans="5:13" ht="12.75" x14ac:dyDescent="0.2">
      <c r="E504" s="1"/>
      <c r="I504" s="1"/>
      <c r="M504" s="1"/>
    </row>
    <row r="505" spans="5:13" ht="12.75" x14ac:dyDescent="0.2">
      <c r="E505" s="1"/>
      <c r="I505" s="1"/>
      <c r="M505" s="1"/>
    </row>
    <row r="506" spans="5:13" ht="12.75" x14ac:dyDescent="0.2">
      <c r="E506" s="1"/>
      <c r="I506" s="1"/>
      <c r="M506" s="1"/>
    </row>
    <row r="507" spans="5:13" ht="12.75" x14ac:dyDescent="0.2">
      <c r="E507" s="1"/>
      <c r="I507" s="1"/>
      <c r="M507" s="1"/>
    </row>
    <row r="508" spans="5:13" ht="12.75" x14ac:dyDescent="0.2">
      <c r="E508" s="1"/>
      <c r="I508" s="1"/>
      <c r="M508" s="1"/>
    </row>
    <row r="509" spans="5:13" ht="12.75" x14ac:dyDescent="0.2">
      <c r="E509" s="1"/>
      <c r="I509" s="1"/>
      <c r="M509" s="1"/>
    </row>
    <row r="510" spans="5:13" ht="12.75" x14ac:dyDescent="0.2">
      <c r="E510" s="1"/>
      <c r="I510" s="1"/>
      <c r="M510" s="1"/>
    </row>
    <row r="511" spans="5:13" ht="12.75" x14ac:dyDescent="0.2">
      <c r="E511" s="1"/>
      <c r="I511" s="1"/>
      <c r="M511" s="1"/>
    </row>
    <row r="512" spans="5:13" ht="12.75" x14ac:dyDescent="0.2">
      <c r="E512" s="1"/>
      <c r="I512" s="1"/>
      <c r="M512" s="1"/>
    </row>
    <row r="513" spans="5:13" ht="12.75" x14ac:dyDescent="0.2">
      <c r="E513" s="1"/>
      <c r="I513" s="1"/>
      <c r="M513" s="1"/>
    </row>
    <row r="514" spans="5:13" ht="12.75" x14ac:dyDescent="0.2">
      <c r="E514" s="1"/>
      <c r="I514" s="1"/>
      <c r="M514" s="1"/>
    </row>
    <row r="515" spans="5:13" ht="12.75" x14ac:dyDescent="0.2">
      <c r="E515" s="1"/>
      <c r="I515" s="1"/>
      <c r="M515" s="1"/>
    </row>
    <row r="516" spans="5:13" ht="12.75" x14ac:dyDescent="0.2">
      <c r="E516" s="1"/>
      <c r="I516" s="1"/>
      <c r="M516" s="1"/>
    </row>
    <row r="517" spans="5:13" ht="12.75" x14ac:dyDescent="0.2">
      <c r="E517" s="1"/>
      <c r="I517" s="1"/>
      <c r="M517" s="1"/>
    </row>
    <row r="518" spans="5:13" ht="12.75" x14ac:dyDescent="0.2">
      <c r="E518" s="1"/>
      <c r="I518" s="1"/>
      <c r="M518" s="1"/>
    </row>
    <row r="519" spans="5:13" ht="12.75" x14ac:dyDescent="0.2">
      <c r="E519" s="1"/>
      <c r="I519" s="1"/>
      <c r="M519" s="1"/>
    </row>
    <row r="520" spans="5:13" ht="12.75" x14ac:dyDescent="0.2">
      <c r="E520" s="1"/>
      <c r="I520" s="1"/>
      <c r="M520" s="1"/>
    </row>
    <row r="521" spans="5:13" ht="12.75" x14ac:dyDescent="0.2">
      <c r="E521" s="1"/>
      <c r="I521" s="1"/>
      <c r="M521" s="1"/>
    </row>
    <row r="522" spans="5:13" ht="12.75" x14ac:dyDescent="0.2">
      <c r="E522" s="1"/>
      <c r="I522" s="1"/>
      <c r="M522" s="1"/>
    </row>
    <row r="523" spans="5:13" ht="12.75" x14ac:dyDescent="0.2">
      <c r="E523" s="1"/>
      <c r="I523" s="1"/>
      <c r="M523" s="1"/>
    </row>
    <row r="524" spans="5:13" ht="12.75" x14ac:dyDescent="0.2">
      <c r="E524" s="1"/>
      <c r="I524" s="1"/>
      <c r="M524" s="1"/>
    </row>
    <row r="525" spans="5:13" ht="12.75" x14ac:dyDescent="0.2">
      <c r="E525" s="1"/>
      <c r="I525" s="1"/>
      <c r="M525" s="1"/>
    </row>
    <row r="526" spans="5:13" ht="12.75" x14ac:dyDescent="0.2">
      <c r="E526" s="1"/>
      <c r="I526" s="1"/>
      <c r="M526" s="1"/>
    </row>
    <row r="527" spans="5:13" ht="12.75" x14ac:dyDescent="0.2">
      <c r="E527" s="1"/>
      <c r="I527" s="1"/>
      <c r="M527" s="1"/>
    </row>
    <row r="528" spans="5:13" ht="12.75" x14ac:dyDescent="0.2">
      <c r="E528" s="1"/>
      <c r="I528" s="1"/>
      <c r="M528" s="1"/>
    </row>
    <row r="529" spans="5:13" ht="12.75" x14ac:dyDescent="0.2">
      <c r="E529" s="1"/>
      <c r="I529" s="1"/>
      <c r="M529" s="1"/>
    </row>
    <row r="530" spans="5:13" ht="12.75" x14ac:dyDescent="0.2">
      <c r="E530" s="1"/>
      <c r="I530" s="1"/>
      <c r="M530" s="1"/>
    </row>
    <row r="531" spans="5:13" ht="12.75" x14ac:dyDescent="0.2">
      <c r="E531" s="1"/>
      <c r="I531" s="1"/>
      <c r="M531" s="1"/>
    </row>
    <row r="532" spans="5:13" ht="12.75" x14ac:dyDescent="0.2">
      <c r="E532" s="1"/>
      <c r="I532" s="1"/>
      <c r="M532" s="1"/>
    </row>
    <row r="533" spans="5:13" ht="12.75" x14ac:dyDescent="0.2">
      <c r="E533" s="1"/>
      <c r="I533" s="1"/>
      <c r="M533" s="1"/>
    </row>
    <row r="534" spans="5:13" ht="12.75" x14ac:dyDescent="0.2">
      <c r="E534" s="1"/>
      <c r="I534" s="1"/>
      <c r="M534" s="1"/>
    </row>
    <row r="535" spans="5:13" ht="12.75" x14ac:dyDescent="0.2">
      <c r="E535" s="1"/>
      <c r="I535" s="1"/>
      <c r="M535" s="1"/>
    </row>
    <row r="536" spans="5:13" ht="12.75" x14ac:dyDescent="0.2">
      <c r="E536" s="1"/>
      <c r="I536" s="1"/>
      <c r="M536" s="1"/>
    </row>
    <row r="537" spans="5:13" ht="12.75" x14ac:dyDescent="0.2">
      <c r="E537" s="1"/>
      <c r="I537" s="1"/>
      <c r="M537" s="1"/>
    </row>
    <row r="538" spans="5:13" ht="12.75" x14ac:dyDescent="0.2">
      <c r="E538" s="1"/>
      <c r="I538" s="1"/>
      <c r="M538" s="1"/>
    </row>
    <row r="539" spans="5:13" ht="12.75" x14ac:dyDescent="0.2">
      <c r="E539" s="1"/>
      <c r="I539" s="1"/>
      <c r="M539" s="1"/>
    </row>
    <row r="540" spans="5:13" ht="12.75" x14ac:dyDescent="0.2">
      <c r="E540" s="1"/>
      <c r="I540" s="1"/>
      <c r="M540" s="1"/>
    </row>
    <row r="541" spans="5:13" ht="12.75" x14ac:dyDescent="0.2">
      <c r="E541" s="1"/>
      <c r="I541" s="1"/>
      <c r="M541" s="1"/>
    </row>
    <row r="542" spans="5:13" ht="12.75" x14ac:dyDescent="0.2">
      <c r="E542" s="1"/>
      <c r="I542" s="1"/>
      <c r="M542" s="1"/>
    </row>
    <row r="543" spans="5:13" ht="12.75" x14ac:dyDescent="0.2">
      <c r="E543" s="1"/>
      <c r="I543" s="1"/>
      <c r="M543" s="1"/>
    </row>
    <row r="544" spans="5:13" ht="12.75" x14ac:dyDescent="0.2">
      <c r="E544" s="1"/>
      <c r="I544" s="1"/>
      <c r="M544" s="1"/>
    </row>
    <row r="545" spans="5:13" ht="12.75" x14ac:dyDescent="0.2">
      <c r="E545" s="1"/>
      <c r="I545" s="1"/>
      <c r="M545" s="1"/>
    </row>
    <row r="546" spans="5:13" ht="12.75" x14ac:dyDescent="0.2">
      <c r="E546" s="1"/>
      <c r="I546" s="1"/>
      <c r="M546" s="1"/>
    </row>
    <row r="547" spans="5:13" ht="12.75" x14ac:dyDescent="0.2">
      <c r="E547" s="1"/>
      <c r="I547" s="1"/>
      <c r="M547" s="1"/>
    </row>
    <row r="548" spans="5:13" ht="12.75" x14ac:dyDescent="0.2">
      <c r="E548" s="1"/>
      <c r="I548" s="1"/>
      <c r="M548" s="1"/>
    </row>
    <row r="549" spans="5:13" ht="12.75" x14ac:dyDescent="0.2">
      <c r="E549" s="1"/>
      <c r="I549" s="1"/>
      <c r="M549" s="1"/>
    </row>
    <row r="550" spans="5:13" ht="12.75" x14ac:dyDescent="0.2">
      <c r="E550" s="1"/>
      <c r="I550" s="1"/>
      <c r="M550" s="1"/>
    </row>
    <row r="551" spans="5:13" ht="12.75" x14ac:dyDescent="0.2">
      <c r="E551" s="1"/>
      <c r="I551" s="1"/>
      <c r="M551" s="1"/>
    </row>
    <row r="552" spans="5:13" ht="12.75" x14ac:dyDescent="0.2">
      <c r="E552" s="1"/>
      <c r="I552" s="1"/>
      <c r="M552" s="1"/>
    </row>
    <row r="553" spans="5:13" ht="12.75" x14ac:dyDescent="0.2">
      <c r="E553" s="1"/>
      <c r="I553" s="1"/>
      <c r="M553" s="1"/>
    </row>
    <row r="554" spans="5:13" ht="12.75" x14ac:dyDescent="0.2">
      <c r="E554" s="1"/>
      <c r="I554" s="1"/>
      <c r="M554" s="1"/>
    </row>
    <row r="555" spans="5:13" ht="12.75" x14ac:dyDescent="0.2">
      <c r="E555" s="1"/>
      <c r="I555" s="1"/>
      <c r="M555" s="1"/>
    </row>
    <row r="556" spans="5:13" ht="12.75" x14ac:dyDescent="0.2">
      <c r="E556" s="1"/>
      <c r="I556" s="1"/>
      <c r="M556" s="1"/>
    </row>
    <row r="557" spans="5:13" ht="12.75" x14ac:dyDescent="0.2">
      <c r="E557" s="1"/>
      <c r="I557" s="1"/>
      <c r="M557" s="1"/>
    </row>
    <row r="558" spans="5:13" ht="12.75" x14ac:dyDescent="0.2">
      <c r="E558" s="1"/>
      <c r="I558" s="1"/>
      <c r="M558" s="1"/>
    </row>
    <row r="559" spans="5:13" ht="12.75" x14ac:dyDescent="0.2">
      <c r="E559" s="1"/>
      <c r="I559" s="1"/>
      <c r="M559" s="1"/>
    </row>
    <row r="560" spans="5:13" ht="12.75" x14ac:dyDescent="0.2">
      <c r="E560" s="1"/>
      <c r="I560" s="1"/>
      <c r="M560" s="1"/>
    </row>
    <row r="561" spans="5:13" ht="12.75" x14ac:dyDescent="0.2">
      <c r="E561" s="1"/>
      <c r="I561" s="1"/>
      <c r="M561" s="1"/>
    </row>
    <row r="562" spans="5:13" ht="12.75" x14ac:dyDescent="0.2">
      <c r="E562" s="1"/>
      <c r="I562" s="1"/>
      <c r="M562" s="1"/>
    </row>
    <row r="563" spans="5:13" ht="12.75" x14ac:dyDescent="0.2">
      <c r="E563" s="1"/>
      <c r="I563" s="1"/>
      <c r="M563" s="1"/>
    </row>
    <row r="564" spans="5:13" ht="12.75" x14ac:dyDescent="0.2">
      <c r="E564" s="1"/>
      <c r="I564" s="1"/>
      <c r="M564" s="1"/>
    </row>
    <row r="565" spans="5:13" ht="12.75" x14ac:dyDescent="0.2">
      <c r="E565" s="1"/>
      <c r="I565" s="1"/>
      <c r="M565" s="1"/>
    </row>
    <row r="566" spans="5:13" ht="12.75" x14ac:dyDescent="0.2">
      <c r="E566" s="1"/>
      <c r="I566" s="1"/>
      <c r="M566" s="1"/>
    </row>
    <row r="567" spans="5:13" ht="12.75" x14ac:dyDescent="0.2">
      <c r="E567" s="1"/>
      <c r="I567" s="1"/>
      <c r="M567" s="1"/>
    </row>
    <row r="568" spans="5:13" ht="12.75" x14ac:dyDescent="0.2">
      <c r="E568" s="1"/>
      <c r="I568" s="1"/>
      <c r="M568" s="1"/>
    </row>
    <row r="569" spans="5:13" ht="12.75" x14ac:dyDescent="0.2">
      <c r="E569" s="1"/>
      <c r="I569" s="1"/>
      <c r="M569" s="1"/>
    </row>
    <row r="570" spans="5:13" ht="12.75" x14ac:dyDescent="0.2">
      <c r="E570" s="1"/>
      <c r="I570" s="1"/>
      <c r="M570" s="1"/>
    </row>
    <row r="571" spans="5:13" ht="12.75" x14ac:dyDescent="0.2">
      <c r="E571" s="1"/>
      <c r="I571" s="1"/>
      <c r="M571" s="1"/>
    </row>
    <row r="572" spans="5:13" ht="12.75" x14ac:dyDescent="0.2">
      <c r="E572" s="1"/>
      <c r="I572" s="1"/>
      <c r="M572" s="1"/>
    </row>
    <row r="573" spans="5:13" ht="12.75" x14ac:dyDescent="0.2">
      <c r="E573" s="1"/>
      <c r="I573" s="1"/>
      <c r="M573" s="1"/>
    </row>
    <row r="574" spans="5:13" ht="12.75" x14ac:dyDescent="0.2">
      <c r="E574" s="1"/>
      <c r="I574" s="1"/>
      <c r="M574" s="1"/>
    </row>
    <row r="575" spans="5:13" ht="12.75" x14ac:dyDescent="0.2">
      <c r="E575" s="1"/>
      <c r="I575" s="1"/>
      <c r="M575" s="1"/>
    </row>
    <row r="576" spans="5:13" ht="12.75" x14ac:dyDescent="0.2">
      <c r="E576" s="1"/>
      <c r="I576" s="1"/>
      <c r="M576" s="1"/>
    </row>
    <row r="577" spans="5:13" ht="12.75" x14ac:dyDescent="0.2">
      <c r="E577" s="1"/>
      <c r="I577" s="1"/>
      <c r="M577" s="1"/>
    </row>
    <row r="578" spans="5:13" ht="12.75" x14ac:dyDescent="0.2">
      <c r="E578" s="1"/>
      <c r="I578" s="1"/>
      <c r="M578" s="1"/>
    </row>
    <row r="579" spans="5:13" ht="12.75" x14ac:dyDescent="0.2">
      <c r="E579" s="1"/>
      <c r="I579" s="1"/>
      <c r="M579" s="1"/>
    </row>
    <row r="580" spans="5:13" ht="12.75" x14ac:dyDescent="0.2">
      <c r="E580" s="1"/>
      <c r="I580" s="1"/>
      <c r="M580" s="1"/>
    </row>
    <row r="581" spans="5:13" ht="12.75" x14ac:dyDescent="0.2">
      <c r="E581" s="1"/>
      <c r="I581" s="1"/>
      <c r="M581" s="1"/>
    </row>
    <row r="582" spans="5:13" ht="12.75" x14ac:dyDescent="0.2">
      <c r="E582" s="1"/>
      <c r="I582" s="1"/>
      <c r="M582" s="1"/>
    </row>
    <row r="583" spans="5:13" ht="12.75" x14ac:dyDescent="0.2">
      <c r="E583" s="1"/>
      <c r="I583" s="1"/>
      <c r="M583" s="1"/>
    </row>
    <row r="584" spans="5:13" ht="12.75" x14ac:dyDescent="0.2">
      <c r="E584" s="1"/>
      <c r="I584" s="1"/>
      <c r="M584" s="1"/>
    </row>
    <row r="585" spans="5:13" ht="12.75" x14ac:dyDescent="0.2">
      <c r="E585" s="1"/>
      <c r="I585" s="1"/>
      <c r="M585" s="1"/>
    </row>
    <row r="586" spans="5:13" ht="12.75" x14ac:dyDescent="0.2">
      <c r="E586" s="1"/>
      <c r="I586" s="1"/>
      <c r="M586" s="1"/>
    </row>
    <row r="587" spans="5:13" ht="12.75" x14ac:dyDescent="0.2">
      <c r="E587" s="1"/>
      <c r="I587" s="1"/>
      <c r="M587" s="1"/>
    </row>
    <row r="588" spans="5:13" ht="12.75" x14ac:dyDescent="0.2">
      <c r="E588" s="1"/>
      <c r="I588" s="1"/>
      <c r="M588" s="1"/>
    </row>
    <row r="589" spans="5:13" ht="12.75" x14ac:dyDescent="0.2">
      <c r="E589" s="1"/>
      <c r="I589" s="1"/>
      <c r="M589" s="1"/>
    </row>
    <row r="590" spans="5:13" ht="12.75" x14ac:dyDescent="0.2">
      <c r="E590" s="1"/>
      <c r="I590" s="1"/>
      <c r="M590" s="1"/>
    </row>
    <row r="591" spans="5:13" ht="12.75" x14ac:dyDescent="0.2">
      <c r="E591" s="1"/>
      <c r="I591" s="1"/>
      <c r="M591" s="1"/>
    </row>
    <row r="592" spans="5:13" ht="12.75" x14ac:dyDescent="0.2">
      <c r="E592" s="1"/>
      <c r="I592" s="1"/>
      <c r="M592" s="1"/>
    </row>
    <row r="593" spans="5:13" ht="12.75" x14ac:dyDescent="0.2">
      <c r="E593" s="1"/>
      <c r="I593" s="1"/>
      <c r="M593" s="1"/>
    </row>
    <row r="594" spans="5:13" ht="12.75" x14ac:dyDescent="0.2">
      <c r="E594" s="1"/>
      <c r="I594" s="1"/>
      <c r="M594" s="1"/>
    </row>
    <row r="595" spans="5:13" ht="12.75" x14ac:dyDescent="0.2">
      <c r="E595" s="1"/>
      <c r="I595" s="1"/>
      <c r="M595" s="1"/>
    </row>
    <row r="596" spans="5:13" ht="12.75" x14ac:dyDescent="0.2">
      <c r="E596" s="1"/>
      <c r="I596" s="1"/>
      <c r="M596" s="1"/>
    </row>
    <row r="597" spans="5:13" ht="12.75" x14ac:dyDescent="0.2">
      <c r="E597" s="1"/>
      <c r="I597" s="1"/>
      <c r="M597" s="1"/>
    </row>
    <row r="598" spans="5:13" ht="12.75" x14ac:dyDescent="0.2">
      <c r="E598" s="1"/>
      <c r="I598" s="1"/>
      <c r="M598" s="1"/>
    </row>
    <row r="599" spans="5:13" ht="12.75" x14ac:dyDescent="0.2">
      <c r="E599" s="1"/>
      <c r="I599" s="1"/>
      <c r="M599" s="1"/>
    </row>
    <row r="600" spans="5:13" ht="12.75" x14ac:dyDescent="0.2">
      <c r="E600" s="1"/>
      <c r="I600" s="1"/>
      <c r="M600" s="1"/>
    </row>
    <row r="601" spans="5:13" ht="12.75" x14ac:dyDescent="0.2">
      <c r="E601" s="1"/>
      <c r="I601" s="1"/>
      <c r="M601" s="1"/>
    </row>
    <row r="602" spans="5:13" ht="12.75" x14ac:dyDescent="0.2">
      <c r="E602" s="1"/>
      <c r="I602" s="1"/>
      <c r="M602" s="1"/>
    </row>
    <row r="603" spans="5:13" ht="12.75" x14ac:dyDescent="0.2">
      <c r="E603" s="1"/>
      <c r="I603" s="1"/>
      <c r="M603" s="1"/>
    </row>
    <row r="604" spans="5:13" ht="12.75" x14ac:dyDescent="0.2">
      <c r="E604" s="1"/>
      <c r="I604" s="1"/>
      <c r="M604" s="1"/>
    </row>
    <row r="605" spans="5:13" ht="12.75" x14ac:dyDescent="0.2">
      <c r="E605" s="1"/>
      <c r="I605" s="1"/>
      <c r="M605" s="1"/>
    </row>
    <row r="606" spans="5:13" ht="12.75" x14ac:dyDescent="0.2">
      <c r="E606" s="1"/>
      <c r="I606" s="1"/>
      <c r="M606" s="1"/>
    </row>
    <row r="607" spans="5:13" ht="12.75" x14ac:dyDescent="0.2">
      <c r="E607" s="1"/>
      <c r="I607" s="1"/>
      <c r="M607" s="1"/>
    </row>
    <row r="608" spans="5:13" ht="12.75" x14ac:dyDescent="0.2">
      <c r="E608" s="1"/>
      <c r="I608" s="1"/>
      <c r="M608" s="1"/>
    </row>
    <row r="609" spans="5:13" ht="12.75" x14ac:dyDescent="0.2">
      <c r="E609" s="1"/>
      <c r="I609" s="1"/>
      <c r="M609" s="1"/>
    </row>
    <row r="610" spans="5:13" ht="12.75" x14ac:dyDescent="0.2">
      <c r="E610" s="1"/>
      <c r="I610" s="1"/>
      <c r="M610" s="1"/>
    </row>
    <row r="611" spans="5:13" ht="12.75" x14ac:dyDescent="0.2">
      <c r="E611" s="1"/>
      <c r="I611" s="1"/>
      <c r="M611" s="1"/>
    </row>
    <row r="612" spans="5:13" ht="12.75" x14ac:dyDescent="0.2">
      <c r="E612" s="1"/>
      <c r="I612" s="1"/>
      <c r="M612" s="1"/>
    </row>
    <row r="613" spans="5:13" ht="12.75" x14ac:dyDescent="0.2">
      <c r="E613" s="1"/>
      <c r="I613" s="1"/>
      <c r="M613" s="1"/>
    </row>
    <row r="614" spans="5:13" ht="12.75" x14ac:dyDescent="0.2">
      <c r="E614" s="1"/>
      <c r="I614" s="1"/>
      <c r="M614" s="1"/>
    </row>
    <row r="615" spans="5:13" ht="12.75" x14ac:dyDescent="0.2">
      <c r="E615" s="1"/>
      <c r="I615" s="1"/>
      <c r="M615" s="1"/>
    </row>
    <row r="616" spans="5:13" ht="12.75" x14ac:dyDescent="0.2">
      <c r="E616" s="1"/>
      <c r="I616" s="1"/>
      <c r="M616" s="1"/>
    </row>
    <row r="617" spans="5:13" ht="12.75" x14ac:dyDescent="0.2">
      <c r="E617" s="1"/>
      <c r="I617" s="1"/>
      <c r="M617" s="1"/>
    </row>
    <row r="618" spans="5:13" ht="12.75" x14ac:dyDescent="0.2">
      <c r="E618" s="1"/>
      <c r="I618" s="1"/>
      <c r="M618" s="1"/>
    </row>
    <row r="619" spans="5:13" ht="12.75" x14ac:dyDescent="0.2">
      <c r="E619" s="1"/>
      <c r="I619" s="1"/>
      <c r="M619" s="1"/>
    </row>
    <row r="620" spans="5:13" ht="12.75" x14ac:dyDescent="0.2">
      <c r="E620" s="1"/>
      <c r="I620" s="1"/>
      <c r="M620" s="1"/>
    </row>
    <row r="621" spans="5:13" ht="12.75" x14ac:dyDescent="0.2">
      <c r="E621" s="1"/>
      <c r="I621" s="1"/>
      <c r="M621" s="1"/>
    </row>
    <row r="622" spans="5:13" ht="12.75" x14ac:dyDescent="0.2">
      <c r="E622" s="1"/>
      <c r="I622" s="1"/>
      <c r="M622" s="1"/>
    </row>
    <row r="623" spans="5:13" ht="12.75" x14ac:dyDescent="0.2">
      <c r="E623" s="1"/>
      <c r="I623" s="1"/>
      <c r="M623" s="1"/>
    </row>
    <row r="624" spans="5:13" ht="12.75" x14ac:dyDescent="0.2">
      <c r="E624" s="1"/>
      <c r="I624" s="1"/>
      <c r="M624" s="1"/>
    </row>
    <row r="625" spans="5:13" ht="12.75" x14ac:dyDescent="0.2">
      <c r="E625" s="1"/>
      <c r="I625" s="1"/>
      <c r="M625" s="1"/>
    </row>
    <row r="626" spans="5:13" ht="12.75" x14ac:dyDescent="0.2">
      <c r="E626" s="1"/>
      <c r="I626" s="1"/>
      <c r="M626" s="1"/>
    </row>
    <row r="627" spans="5:13" ht="12.75" x14ac:dyDescent="0.2">
      <c r="E627" s="1"/>
      <c r="I627" s="1"/>
      <c r="M627" s="1"/>
    </row>
    <row r="628" spans="5:13" ht="12.75" x14ac:dyDescent="0.2">
      <c r="E628" s="1"/>
      <c r="I628" s="1"/>
      <c r="M628" s="1"/>
    </row>
    <row r="629" spans="5:13" ht="12.75" x14ac:dyDescent="0.2">
      <c r="E629" s="1"/>
      <c r="I629" s="1"/>
      <c r="M629" s="1"/>
    </row>
    <row r="630" spans="5:13" ht="12.75" x14ac:dyDescent="0.2">
      <c r="E630" s="1"/>
      <c r="I630" s="1"/>
      <c r="M630" s="1"/>
    </row>
    <row r="631" spans="5:13" ht="12.75" x14ac:dyDescent="0.2">
      <c r="E631" s="1"/>
      <c r="I631" s="1"/>
      <c r="M631" s="1"/>
    </row>
    <row r="632" spans="5:13" ht="12.75" x14ac:dyDescent="0.2">
      <c r="E632" s="1"/>
      <c r="I632" s="1"/>
      <c r="M632" s="1"/>
    </row>
    <row r="633" spans="5:13" ht="12.75" x14ac:dyDescent="0.2">
      <c r="E633" s="1"/>
      <c r="I633" s="1"/>
      <c r="M633" s="1"/>
    </row>
    <row r="634" spans="5:13" ht="12.75" x14ac:dyDescent="0.2">
      <c r="E634" s="1"/>
      <c r="I634" s="1"/>
      <c r="M634" s="1"/>
    </row>
    <row r="635" spans="5:13" ht="12.75" x14ac:dyDescent="0.2">
      <c r="E635" s="1"/>
      <c r="I635" s="1"/>
      <c r="M635" s="1"/>
    </row>
    <row r="636" spans="5:13" ht="12.75" x14ac:dyDescent="0.2">
      <c r="E636" s="1"/>
      <c r="I636" s="1"/>
      <c r="M636" s="1"/>
    </row>
    <row r="637" spans="5:13" ht="12.75" x14ac:dyDescent="0.2">
      <c r="E637" s="1"/>
      <c r="I637" s="1"/>
      <c r="M637" s="1"/>
    </row>
    <row r="638" spans="5:13" ht="12.75" x14ac:dyDescent="0.2">
      <c r="E638" s="1"/>
      <c r="I638" s="1"/>
      <c r="M638" s="1"/>
    </row>
    <row r="639" spans="5:13" ht="12.75" x14ac:dyDescent="0.2">
      <c r="E639" s="1"/>
      <c r="I639" s="1"/>
      <c r="M639" s="1"/>
    </row>
    <row r="640" spans="5:13" ht="12.75" x14ac:dyDescent="0.2">
      <c r="E640" s="1"/>
      <c r="I640" s="1"/>
      <c r="M640" s="1"/>
    </row>
    <row r="641" spans="5:13" ht="12.75" x14ac:dyDescent="0.2">
      <c r="E641" s="1"/>
      <c r="I641" s="1"/>
      <c r="M641" s="1"/>
    </row>
    <row r="642" spans="5:13" ht="12.75" x14ac:dyDescent="0.2">
      <c r="E642" s="1"/>
      <c r="I642" s="1"/>
      <c r="M642" s="1"/>
    </row>
    <row r="643" spans="5:13" ht="12.75" x14ac:dyDescent="0.2">
      <c r="E643" s="1"/>
      <c r="I643" s="1"/>
      <c r="M643" s="1"/>
    </row>
    <row r="644" spans="5:13" ht="12.75" x14ac:dyDescent="0.2">
      <c r="E644" s="1"/>
      <c r="I644" s="1"/>
      <c r="M644" s="1"/>
    </row>
    <row r="645" spans="5:13" ht="12.75" x14ac:dyDescent="0.2">
      <c r="E645" s="1"/>
      <c r="I645" s="1"/>
      <c r="M645" s="1"/>
    </row>
    <row r="646" spans="5:13" ht="12.75" x14ac:dyDescent="0.2">
      <c r="E646" s="1"/>
      <c r="I646" s="1"/>
      <c r="M646" s="1"/>
    </row>
    <row r="647" spans="5:13" ht="12.75" x14ac:dyDescent="0.2">
      <c r="E647" s="1"/>
      <c r="I647" s="1"/>
      <c r="M647" s="1"/>
    </row>
    <row r="648" spans="5:13" ht="12.75" x14ac:dyDescent="0.2">
      <c r="E648" s="1"/>
      <c r="I648" s="1"/>
      <c r="M648" s="1"/>
    </row>
    <row r="649" spans="5:13" ht="12.75" x14ac:dyDescent="0.2">
      <c r="E649" s="1"/>
      <c r="I649" s="1"/>
      <c r="M649" s="1"/>
    </row>
    <row r="650" spans="5:13" ht="12.75" x14ac:dyDescent="0.2">
      <c r="E650" s="1"/>
      <c r="I650" s="1"/>
      <c r="M650" s="1"/>
    </row>
    <row r="651" spans="5:13" ht="12.75" x14ac:dyDescent="0.2">
      <c r="E651" s="1"/>
      <c r="I651" s="1"/>
      <c r="M651" s="1"/>
    </row>
    <row r="652" spans="5:13" ht="12.75" x14ac:dyDescent="0.2">
      <c r="E652" s="1"/>
      <c r="I652" s="1"/>
      <c r="M652" s="1"/>
    </row>
    <row r="653" spans="5:13" ht="12.75" x14ac:dyDescent="0.2">
      <c r="E653" s="1"/>
      <c r="I653" s="1"/>
      <c r="M653" s="1"/>
    </row>
    <row r="654" spans="5:13" ht="12.75" x14ac:dyDescent="0.2">
      <c r="E654" s="1"/>
      <c r="I654" s="1"/>
      <c r="M654" s="1"/>
    </row>
    <row r="655" spans="5:13" ht="12.75" x14ac:dyDescent="0.2">
      <c r="E655" s="1"/>
      <c r="I655" s="1"/>
      <c r="M655" s="1"/>
    </row>
    <row r="656" spans="5:13" ht="12.75" x14ac:dyDescent="0.2">
      <c r="E656" s="1"/>
      <c r="I656" s="1"/>
      <c r="M656" s="1"/>
    </row>
    <row r="657" spans="5:13" ht="12.75" x14ac:dyDescent="0.2">
      <c r="E657" s="1"/>
      <c r="I657" s="1"/>
      <c r="M657" s="1"/>
    </row>
    <row r="658" spans="5:13" ht="12.75" x14ac:dyDescent="0.2">
      <c r="E658" s="1"/>
      <c r="I658" s="1"/>
      <c r="M658" s="1"/>
    </row>
    <row r="659" spans="5:13" ht="12.75" x14ac:dyDescent="0.2">
      <c r="E659" s="1"/>
      <c r="I659" s="1"/>
      <c r="M659" s="1"/>
    </row>
    <row r="660" spans="5:13" ht="12.75" x14ac:dyDescent="0.2">
      <c r="E660" s="1"/>
      <c r="I660" s="1"/>
      <c r="M660" s="1"/>
    </row>
    <row r="661" spans="5:13" ht="12.75" x14ac:dyDescent="0.2">
      <c r="E661" s="1"/>
      <c r="I661" s="1"/>
      <c r="M661" s="1"/>
    </row>
    <row r="662" spans="5:13" ht="12.75" x14ac:dyDescent="0.2">
      <c r="E662" s="1"/>
      <c r="I662" s="1"/>
      <c r="M662" s="1"/>
    </row>
    <row r="663" spans="5:13" ht="12.75" x14ac:dyDescent="0.2">
      <c r="E663" s="1"/>
      <c r="I663" s="1"/>
      <c r="M663" s="1"/>
    </row>
    <row r="664" spans="5:13" ht="12.75" x14ac:dyDescent="0.2">
      <c r="E664" s="1"/>
      <c r="I664" s="1"/>
      <c r="M664" s="1"/>
    </row>
    <row r="665" spans="5:13" ht="12.75" x14ac:dyDescent="0.2">
      <c r="E665" s="1"/>
      <c r="I665" s="1"/>
      <c r="M665" s="1"/>
    </row>
    <row r="666" spans="5:13" ht="12.75" x14ac:dyDescent="0.2">
      <c r="E666" s="1"/>
      <c r="I666" s="1"/>
      <c r="M666" s="1"/>
    </row>
    <row r="667" spans="5:13" ht="12.75" x14ac:dyDescent="0.2">
      <c r="E667" s="1"/>
      <c r="I667" s="1"/>
      <c r="M667" s="1"/>
    </row>
    <row r="668" spans="5:13" ht="12.75" x14ac:dyDescent="0.2">
      <c r="E668" s="1"/>
      <c r="I668" s="1"/>
      <c r="M668" s="1"/>
    </row>
    <row r="669" spans="5:13" ht="12.75" x14ac:dyDescent="0.2">
      <c r="E669" s="1"/>
      <c r="I669" s="1"/>
      <c r="M669" s="1"/>
    </row>
    <row r="670" spans="5:13" ht="12.75" x14ac:dyDescent="0.2">
      <c r="E670" s="1"/>
      <c r="I670" s="1"/>
      <c r="M670" s="1"/>
    </row>
    <row r="671" spans="5:13" ht="12.75" x14ac:dyDescent="0.2">
      <c r="E671" s="1"/>
      <c r="I671" s="1"/>
      <c r="M671" s="1"/>
    </row>
    <row r="672" spans="5:13" ht="12.75" x14ac:dyDescent="0.2">
      <c r="E672" s="1"/>
      <c r="I672" s="1"/>
      <c r="M672" s="1"/>
    </row>
    <row r="673" spans="5:13" ht="12.75" x14ac:dyDescent="0.2">
      <c r="E673" s="1"/>
      <c r="I673" s="1"/>
      <c r="M673" s="1"/>
    </row>
    <row r="674" spans="5:13" ht="12.75" x14ac:dyDescent="0.2">
      <c r="E674" s="1"/>
      <c r="I674" s="1"/>
      <c r="M674" s="1"/>
    </row>
    <row r="675" spans="5:13" ht="12.75" x14ac:dyDescent="0.2">
      <c r="E675" s="1"/>
      <c r="I675" s="1"/>
      <c r="M675" s="1"/>
    </row>
    <row r="676" spans="5:13" ht="12.75" x14ac:dyDescent="0.2">
      <c r="E676" s="1"/>
      <c r="I676" s="1"/>
      <c r="M676" s="1"/>
    </row>
    <row r="677" spans="5:13" ht="12.75" x14ac:dyDescent="0.2">
      <c r="E677" s="1"/>
      <c r="I677" s="1"/>
      <c r="M677" s="1"/>
    </row>
    <row r="678" spans="5:13" ht="12.75" x14ac:dyDescent="0.2">
      <c r="E678" s="1"/>
      <c r="I678" s="1"/>
      <c r="M678" s="1"/>
    </row>
    <row r="679" spans="5:13" ht="12.75" x14ac:dyDescent="0.2">
      <c r="E679" s="1"/>
      <c r="I679" s="1"/>
      <c r="M679" s="1"/>
    </row>
    <row r="680" spans="5:13" ht="12.75" x14ac:dyDescent="0.2">
      <c r="E680" s="1"/>
      <c r="I680" s="1"/>
      <c r="M680" s="1"/>
    </row>
    <row r="681" spans="5:13" ht="12.75" x14ac:dyDescent="0.2">
      <c r="E681" s="1"/>
      <c r="I681" s="1"/>
      <c r="M681" s="1"/>
    </row>
    <row r="682" spans="5:13" ht="12.75" x14ac:dyDescent="0.2">
      <c r="E682" s="1"/>
      <c r="I682" s="1"/>
      <c r="M682" s="1"/>
    </row>
    <row r="683" spans="5:13" ht="12.75" x14ac:dyDescent="0.2">
      <c r="E683" s="1"/>
      <c r="I683" s="1"/>
      <c r="M683" s="1"/>
    </row>
    <row r="684" spans="5:13" ht="12.75" x14ac:dyDescent="0.2">
      <c r="E684" s="1"/>
      <c r="I684" s="1"/>
      <c r="M684" s="1"/>
    </row>
    <row r="685" spans="5:13" ht="12.75" x14ac:dyDescent="0.2">
      <c r="E685" s="1"/>
      <c r="I685" s="1"/>
      <c r="M685" s="1"/>
    </row>
    <row r="686" spans="5:13" ht="12.75" x14ac:dyDescent="0.2">
      <c r="E686" s="1"/>
      <c r="I686" s="1"/>
      <c r="M686" s="1"/>
    </row>
    <row r="687" spans="5:13" ht="12.75" x14ac:dyDescent="0.2">
      <c r="E687" s="1"/>
      <c r="I687" s="1"/>
      <c r="M687" s="1"/>
    </row>
    <row r="688" spans="5:13" ht="12.75" x14ac:dyDescent="0.2">
      <c r="E688" s="1"/>
      <c r="I688" s="1"/>
      <c r="M688" s="1"/>
    </row>
    <row r="689" spans="5:13" ht="12.75" x14ac:dyDescent="0.2">
      <c r="E689" s="1"/>
      <c r="I689" s="1"/>
      <c r="M689" s="1"/>
    </row>
    <row r="690" spans="5:13" ht="12.75" x14ac:dyDescent="0.2">
      <c r="E690" s="1"/>
      <c r="I690" s="1"/>
      <c r="M690" s="1"/>
    </row>
    <row r="691" spans="5:13" ht="12.75" x14ac:dyDescent="0.2">
      <c r="E691" s="1"/>
      <c r="I691" s="1"/>
      <c r="M691" s="1"/>
    </row>
    <row r="692" spans="5:13" ht="12.75" x14ac:dyDescent="0.2">
      <c r="E692" s="1"/>
      <c r="I692" s="1"/>
      <c r="M692" s="1"/>
    </row>
    <row r="693" spans="5:13" ht="12.75" x14ac:dyDescent="0.2">
      <c r="E693" s="1"/>
      <c r="I693" s="1"/>
      <c r="M693" s="1"/>
    </row>
    <row r="694" spans="5:13" ht="12.75" x14ac:dyDescent="0.2">
      <c r="E694" s="1"/>
      <c r="I694" s="1"/>
      <c r="M694" s="1"/>
    </row>
    <row r="695" spans="5:13" ht="12.75" x14ac:dyDescent="0.2">
      <c r="E695" s="1"/>
      <c r="I695" s="1"/>
      <c r="M695" s="1"/>
    </row>
    <row r="696" spans="5:13" ht="12.75" x14ac:dyDescent="0.2">
      <c r="E696" s="1"/>
      <c r="I696" s="1"/>
      <c r="M696" s="1"/>
    </row>
    <row r="697" spans="5:13" ht="12.75" x14ac:dyDescent="0.2">
      <c r="E697" s="1"/>
      <c r="I697" s="1"/>
      <c r="M697" s="1"/>
    </row>
    <row r="698" spans="5:13" ht="12.75" x14ac:dyDescent="0.2">
      <c r="E698" s="1"/>
      <c r="I698" s="1"/>
      <c r="M698" s="1"/>
    </row>
    <row r="699" spans="5:13" ht="12.75" x14ac:dyDescent="0.2">
      <c r="E699" s="1"/>
      <c r="I699" s="1"/>
      <c r="M699" s="1"/>
    </row>
    <row r="700" spans="5:13" ht="12.75" x14ac:dyDescent="0.2">
      <c r="E700" s="1"/>
      <c r="I700" s="1"/>
      <c r="M700" s="1"/>
    </row>
    <row r="701" spans="5:13" ht="12.75" x14ac:dyDescent="0.2">
      <c r="E701" s="1"/>
      <c r="I701" s="1"/>
      <c r="M701" s="1"/>
    </row>
    <row r="702" spans="5:13" ht="12.75" x14ac:dyDescent="0.2">
      <c r="E702" s="1"/>
      <c r="I702" s="1"/>
      <c r="M702" s="1"/>
    </row>
    <row r="703" spans="5:13" ht="12.75" x14ac:dyDescent="0.2">
      <c r="E703" s="1"/>
      <c r="I703" s="1"/>
      <c r="M703" s="1"/>
    </row>
    <row r="704" spans="5:13" ht="12.75" x14ac:dyDescent="0.2">
      <c r="E704" s="1"/>
      <c r="I704" s="1"/>
      <c r="M704" s="1"/>
    </row>
    <row r="705" spans="5:13" ht="12.75" x14ac:dyDescent="0.2">
      <c r="E705" s="1"/>
      <c r="I705" s="1"/>
      <c r="M705" s="1"/>
    </row>
    <row r="706" spans="5:13" ht="12.75" x14ac:dyDescent="0.2">
      <c r="E706" s="1"/>
      <c r="I706" s="1"/>
      <c r="M706" s="1"/>
    </row>
    <row r="707" spans="5:13" ht="12.75" x14ac:dyDescent="0.2">
      <c r="E707" s="1"/>
      <c r="I707" s="1"/>
      <c r="M707" s="1"/>
    </row>
    <row r="708" spans="5:13" ht="12.75" x14ac:dyDescent="0.2">
      <c r="E708" s="1"/>
      <c r="I708" s="1"/>
      <c r="M708" s="1"/>
    </row>
    <row r="709" spans="5:13" ht="12.75" x14ac:dyDescent="0.2">
      <c r="E709" s="1"/>
      <c r="I709" s="1"/>
      <c r="M709" s="1"/>
    </row>
    <row r="710" spans="5:13" ht="12.75" x14ac:dyDescent="0.2">
      <c r="E710" s="1"/>
      <c r="I710" s="1"/>
      <c r="M710" s="1"/>
    </row>
    <row r="711" spans="5:13" ht="12.75" x14ac:dyDescent="0.2">
      <c r="E711" s="1"/>
      <c r="I711" s="1"/>
      <c r="M711" s="1"/>
    </row>
    <row r="712" spans="5:13" ht="12.75" x14ac:dyDescent="0.2">
      <c r="E712" s="1"/>
      <c r="I712" s="1"/>
      <c r="M712" s="1"/>
    </row>
    <row r="713" spans="5:13" ht="12.75" x14ac:dyDescent="0.2">
      <c r="E713" s="1"/>
      <c r="I713" s="1"/>
      <c r="M713" s="1"/>
    </row>
    <row r="714" spans="5:13" ht="12.75" x14ac:dyDescent="0.2">
      <c r="E714" s="1"/>
      <c r="I714" s="1"/>
      <c r="M714" s="1"/>
    </row>
    <row r="715" spans="5:13" ht="12.75" x14ac:dyDescent="0.2">
      <c r="E715" s="1"/>
      <c r="I715" s="1"/>
      <c r="M715" s="1"/>
    </row>
    <row r="716" spans="5:13" ht="12.75" x14ac:dyDescent="0.2">
      <c r="E716" s="1"/>
      <c r="I716" s="1"/>
      <c r="M716" s="1"/>
    </row>
    <row r="717" spans="5:13" ht="12.75" x14ac:dyDescent="0.2">
      <c r="E717" s="1"/>
      <c r="I717" s="1"/>
      <c r="M717" s="1"/>
    </row>
    <row r="718" spans="5:13" ht="12.75" x14ac:dyDescent="0.2">
      <c r="E718" s="1"/>
      <c r="I718" s="1"/>
      <c r="M718" s="1"/>
    </row>
    <row r="719" spans="5:13" ht="12.75" x14ac:dyDescent="0.2">
      <c r="E719" s="1"/>
      <c r="I719" s="1"/>
      <c r="M719" s="1"/>
    </row>
    <row r="720" spans="5:13" ht="12.75" x14ac:dyDescent="0.2">
      <c r="E720" s="1"/>
      <c r="I720" s="1"/>
      <c r="M720" s="1"/>
    </row>
    <row r="721" spans="5:13" ht="12.75" x14ac:dyDescent="0.2">
      <c r="E721" s="1"/>
      <c r="I721" s="1"/>
      <c r="M721" s="1"/>
    </row>
    <row r="722" spans="5:13" ht="12.75" x14ac:dyDescent="0.2">
      <c r="E722" s="1"/>
      <c r="I722" s="1"/>
      <c r="M722" s="1"/>
    </row>
    <row r="723" spans="5:13" ht="12.75" x14ac:dyDescent="0.2">
      <c r="E723" s="1"/>
      <c r="I723" s="1"/>
      <c r="M723" s="1"/>
    </row>
    <row r="724" spans="5:13" ht="12.75" x14ac:dyDescent="0.2">
      <c r="E724" s="1"/>
      <c r="I724" s="1"/>
      <c r="M724" s="1"/>
    </row>
    <row r="725" spans="5:13" ht="12.75" x14ac:dyDescent="0.2">
      <c r="E725" s="1"/>
      <c r="I725" s="1"/>
      <c r="M725" s="1"/>
    </row>
    <row r="726" spans="5:13" ht="12.75" x14ac:dyDescent="0.2">
      <c r="E726" s="1"/>
      <c r="I726" s="1"/>
      <c r="M726" s="1"/>
    </row>
    <row r="727" spans="5:13" ht="12.75" x14ac:dyDescent="0.2">
      <c r="E727" s="1"/>
      <c r="I727" s="1"/>
      <c r="M727" s="1"/>
    </row>
    <row r="728" spans="5:13" ht="12.75" x14ac:dyDescent="0.2">
      <c r="E728" s="1"/>
      <c r="I728" s="1"/>
      <c r="M728" s="1"/>
    </row>
    <row r="729" spans="5:13" ht="12.75" x14ac:dyDescent="0.2">
      <c r="E729" s="1"/>
      <c r="I729" s="1"/>
      <c r="M729" s="1"/>
    </row>
    <row r="730" spans="5:13" ht="12.75" x14ac:dyDescent="0.2">
      <c r="E730" s="1"/>
      <c r="I730" s="1"/>
      <c r="M730" s="1"/>
    </row>
    <row r="731" spans="5:13" ht="12.75" x14ac:dyDescent="0.2">
      <c r="E731" s="1"/>
      <c r="I731" s="1"/>
      <c r="M731" s="1"/>
    </row>
    <row r="732" spans="5:13" ht="12.75" x14ac:dyDescent="0.2">
      <c r="E732" s="1"/>
      <c r="I732" s="1"/>
      <c r="M732" s="1"/>
    </row>
    <row r="733" spans="5:13" ht="12.75" x14ac:dyDescent="0.2">
      <c r="E733" s="1"/>
      <c r="I733" s="1"/>
      <c r="M733" s="1"/>
    </row>
    <row r="734" spans="5:13" ht="12.75" x14ac:dyDescent="0.2">
      <c r="E734" s="1"/>
      <c r="I734" s="1"/>
      <c r="M734" s="1"/>
    </row>
    <row r="735" spans="5:13" ht="12.75" x14ac:dyDescent="0.2">
      <c r="E735" s="1"/>
      <c r="I735" s="1"/>
      <c r="M735" s="1"/>
    </row>
    <row r="736" spans="5:13" ht="12.75" x14ac:dyDescent="0.2">
      <c r="E736" s="1"/>
      <c r="I736" s="1"/>
      <c r="M736" s="1"/>
    </row>
    <row r="737" spans="5:13" ht="12.75" x14ac:dyDescent="0.2">
      <c r="E737" s="1"/>
      <c r="I737" s="1"/>
      <c r="M737" s="1"/>
    </row>
    <row r="738" spans="5:13" ht="12.75" x14ac:dyDescent="0.2">
      <c r="E738" s="1"/>
      <c r="I738" s="1"/>
      <c r="M738" s="1"/>
    </row>
    <row r="739" spans="5:13" ht="12.75" x14ac:dyDescent="0.2">
      <c r="E739" s="1"/>
      <c r="I739" s="1"/>
      <c r="M739" s="1"/>
    </row>
    <row r="740" spans="5:13" ht="12.75" x14ac:dyDescent="0.2">
      <c r="E740" s="1"/>
      <c r="I740" s="1"/>
      <c r="M740" s="1"/>
    </row>
    <row r="741" spans="5:13" ht="12.75" x14ac:dyDescent="0.2">
      <c r="E741" s="1"/>
      <c r="I741" s="1"/>
      <c r="M741" s="1"/>
    </row>
    <row r="742" spans="5:13" ht="12.75" x14ac:dyDescent="0.2">
      <c r="E742" s="1"/>
      <c r="I742" s="1"/>
      <c r="M742" s="1"/>
    </row>
    <row r="743" spans="5:13" ht="12.75" x14ac:dyDescent="0.2">
      <c r="E743" s="1"/>
      <c r="I743" s="1"/>
      <c r="M743" s="1"/>
    </row>
    <row r="744" spans="5:13" ht="12.75" x14ac:dyDescent="0.2">
      <c r="E744" s="1"/>
      <c r="I744" s="1"/>
      <c r="M744" s="1"/>
    </row>
    <row r="745" spans="5:13" ht="12.75" x14ac:dyDescent="0.2">
      <c r="E745" s="1"/>
      <c r="I745" s="1"/>
      <c r="M745" s="1"/>
    </row>
    <row r="746" spans="5:13" ht="12.75" x14ac:dyDescent="0.2">
      <c r="E746" s="1"/>
      <c r="I746" s="1"/>
      <c r="M746" s="1"/>
    </row>
    <row r="747" spans="5:13" ht="12.75" x14ac:dyDescent="0.2">
      <c r="E747" s="1"/>
      <c r="I747" s="1"/>
      <c r="M747" s="1"/>
    </row>
    <row r="748" spans="5:13" ht="12.75" x14ac:dyDescent="0.2">
      <c r="E748" s="1"/>
      <c r="I748" s="1"/>
      <c r="M748" s="1"/>
    </row>
    <row r="749" spans="5:13" ht="12.75" x14ac:dyDescent="0.2">
      <c r="E749" s="1"/>
      <c r="I749" s="1"/>
      <c r="M749" s="1"/>
    </row>
    <row r="750" spans="5:13" ht="12.75" x14ac:dyDescent="0.2">
      <c r="E750" s="1"/>
      <c r="I750" s="1"/>
      <c r="M750" s="1"/>
    </row>
    <row r="751" spans="5:13" ht="12.75" x14ac:dyDescent="0.2">
      <c r="E751" s="1"/>
      <c r="I751" s="1"/>
      <c r="M751" s="1"/>
    </row>
    <row r="752" spans="5:13" ht="12.75" x14ac:dyDescent="0.2">
      <c r="E752" s="1"/>
      <c r="I752" s="1"/>
      <c r="M752" s="1"/>
    </row>
    <row r="753" spans="5:13" ht="12.75" x14ac:dyDescent="0.2">
      <c r="E753" s="1"/>
      <c r="I753" s="1"/>
      <c r="M753" s="1"/>
    </row>
    <row r="754" spans="5:13" ht="12.75" x14ac:dyDescent="0.2">
      <c r="E754" s="1"/>
      <c r="I754" s="1"/>
      <c r="M754" s="1"/>
    </row>
    <row r="755" spans="5:13" ht="12.75" x14ac:dyDescent="0.2">
      <c r="E755" s="1"/>
      <c r="I755" s="1"/>
      <c r="M755" s="1"/>
    </row>
    <row r="756" spans="5:13" ht="12.75" x14ac:dyDescent="0.2">
      <c r="E756" s="1"/>
      <c r="I756" s="1"/>
      <c r="M756" s="1"/>
    </row>
    <row r="757" spans="5:13" ht="12.75" x14ac:dyDescent="0.2">
      <c r="E757" s="1"/>
      <c r="I757" s="1"/>
      <c r="M757" s="1"/>
    </row>
    <row r="758" spans="5:13" ht="12.75" x14ac:dyDescent="0.2">
      <c r="E758" s="1"/>
      <c r="I758" s="1"/>
      <c r="M758" s="1"/>
    </row>
    <row r="759" spans="5:13" ht="12.75" x14ac:dyDescent="0.2">
      <c r="E759" s="1"/>
      <c r="I759" s="1"/>
      <c r="M759" s="1"/>
    </row>
    <row r="760" spans="5:13" ht="12.75" x14ac:dyDescent="0.2">
      <c r="E760" s="1"/>
      <c r="I760" s="1"/>
      <c r="M760" s="1"/>
    </row>
    <row r="761" spans="5:13" ht="12.75" x14ac:dyDescent="0.2">
      <c r="E761" s="1"/>
      <c r="I761" s="1"/>
      <c r="M761" s="1"/>
    </row>
    <row r="762" spans="5:13" ht="12.75" x14ac:dyDescent="0.2">
      <c r="E762" s="1"/>
      <c r="I762" s="1"/>
      <c r="M762" s="1"/>
    </row>
    <row r="763" spans="5:13" ht="12.75" x14ac:dyDescent="0.2">
      <c r="E763" s="1"/>
      <c r="I763" s="1"/>
      <c r="M763" s="1"/>
    </row>
    <row r="764" spans="5:13" ht="12.75" x14ac:dyDescent="0.2">
      <c r="E764" s="1"/>
      <c r="I764" s="1"/>
      <c r="M764" s="1"/>
    </row>
    <row r="765" spans="5:13" ht="12.75" x14ac:dyDescent="0.2">
      <c r="E765" s="1"/>
      <c r="I765" s="1"/>
      <c r="M765" s="1"/>
    </row>
    <row r="766" spans="5:13" ht="12.75" x14ac:dyDescent="0.2">
      <c r="E766" s="1"/>
      <c r="I766" s="1"/>
      <c r="M766" s="1"/>
    </row>
    <row r="767" spans="5:13" ht="12.75" x14ac:dyDescent="0.2">
      <c r="E767" s="1"/>
      <c r="I767" s="1"/>
      <c r="M767" s="1"/>
    </row>
    <row r="768" spans="5:13" ht="12.75" x14ac:dyDescent="0.2">
      <c r="E768" s="1"/>
      <c r="I768" s="1"/>
      <c r="M768" s="1"/>
    </row>
    <row r="769" spans="5:13" ht="12.75" x14ac:dyDescent="0.2">
      <c r="E769" s="1"/>
      <c r="I769" s="1"/>
      <c r="M769" s="1"/>
    </row>
    <row r="770" spans="5:13" ht="12.75" x14ac:dyDescent="0.2">
      <c r="E770" s="1"/>
      <c r="I770" s="1"/>
      <c r="M770" s="1"/>
    </row>
    <row r="771" spans="5:13" ht="12.75" x14ac:dyDescent="0.2">
      <c r="E771" s="1"/>
      <c r="I771" s="1"/>
      <c r="M771" s="1"/>
    </row>
    <row r="772" spans="5:13" ht="12.75" x14ac:dyDescent="0.2">
      <c r="E772" s="1"/>
      <c r="I772" s="1"/>
      <c r="M772" s="1"/>
    </row>
    <row r="773" spans="5:13" ht="12.75" x14ac:dyDescent="0.2">
      <c r="E773" s="1"/>
      <c r="I773" s="1"/>
      <c r="M773" s="1"/>
    </row>
    <row r="774" spans="5:13" ht="12.75" x14ac:dyDescent="0.2">
      <c r="E774" s="1"/>
      <c r="I774" s="1"/>
      <c r="M774" s="1"/>
    </row>
    <row r="775" spans="5:13" ht="12.75" x14ac:dyDescent="0.2">
      <c r="E775" s="1"/>
      <c r="I775" s="1"/>
      <c r="M775" s="1"/>
    </row>
    <row r="776" spans="5:13" ht="12.75" x14ac:dyDescent="0.2">
      <c r="E776" s="1"/>
      <c r="I776" s="1"/>
      <c r="M776" s="1"/>
    </row>
    <row r="777" spans="5:13" ht="12.75" x14ac:dyDescent="0.2">
      <c r="E777" s="1"/>
      <c r="I777" s="1"/>
      <c r="M777" s="1"/>
    </row>
    <row r="778" spans="5:13" ht="12.75" x14ac:dyDescent="0.2">
      <c r="E778" s="1"/>
      <c r="I778" s="1"/>
      <c r="M778" s="1"/>
    </row>
    <row r="779" spans="5:13" ht="12.75" x14ac:dyDescent="0.2">
      <c r="E779" s="1"/>
      <c r="I779" s="1"/>
      <c r="M779" s="1"/>
    </row>
    <row r="780" spans="5:13" ht="12.75" x14ac:dyDescent="0.2">
      <c r="E780" s="1"/>
      <c r="I780" s="1"/>
      <c r="M780" s="1"/>
    </row>
    <row r="781" spans="5:13" ht="12.75" x14ac:dyDescent="0.2">
      <c r="E781" s="1"/>
      <c r="I781" s="1"/>
      <c r="M781" s="1"/>
    </row>
    <row r="782" spans="5:13" ht="12.75" x14ac:dyDescent="0.2">
      <c r="E782" s="1"/>
      <c r="I782" s="1"/>
      <c r="M782" s="1"/>
    </row>
    <row r="783" spans="5:13" ht="12.75" x14ac:dyDescent="0.2">
      <c r="E783" s="1"/>
      <c r="I783" s="1"/>
      <c r="M783" s="1"/>
    </row>
    <row r="784" spans="5:13" ht="12.75" x14ac:dyDescent="0.2">
      <c r="E784" s="1"/>
      <c r="I784" s="1"/>
      <c r="M784" s="1"/>
    </row>
    <row r="785" spans="5:13" ht="12.75" x14ac:dyDescent="0.2">
      <c r="E785" s="1"/>
      <c r="I785" s="1"/>
      <c r="M785" s="1"/>
    </row>
    <row r="786" spans="5:13" ht="12.75" x14ac:dyDescent="0.2">
      <c r="E786" s="1"/>
      <c r="I786" s="1"/>
      <c r="M786" s="1"/>
    </row>
    <row r="787" spans="5:13" ht="12.75" x14ac:dyDescent="0.2">
      <c r="E787" s="1"/>
      <c r="I787" s="1"/>
      <c r="M787" s="1"/>
    </row>
    <row r="788" spans="5:13" ht="12.75" x14ac:dyDescent="0.2">
      <c r="E788" s="1"/>
      <c r="I788" s="1"/>
      <c r="M788" s="1"/>
    </row>
    <row r="789" spans="5:13" ht="12.75" x14ac:dyDescent="0.2">
      <c r="E789" s="1"/>
      <c r="I789" s="1"/>
      <c r="M789" s="1"/>
    </row>
    <row r="790" spans="5:13" ht="12.75" x14ac:dyDescent="0.2">
      <c r="E790" s="1"/>
      <c r="I790" s="1"/>
      <c r="M790" s="1"/>
    </row>
    <row r="791" spans="5:13" ht="12.75" x14ac:dyDescent="0.2">
      <c r="E791" s="1"/>
      <c r="I791" s="1"/>
      <c r="M791" s="1"/>
    </row>
    <row r="792" spans="5:13" ht="12.75" x14ac:dyDescent="0.2">
      <c r="E792" s="1"/>
      <c r="I792" s="1"/>
      <c r="M792" s="1"/>
    </row>
    <row r="793" spans="5:13" ht="12.75" x14ac:dyDescent="0.2">
      <c r="E793" s="1"/>
      <c r="I793" s="1"/>
      <c r="M793" s="1"/>
    </row>
    <row r="794" spans="5:13" ht="12.75" x14ac:dyDescent="0.2">
      <c r="E794" s="1"/>
      <c r="I794" s="1"/>
      <c r="M794" s="1"/>
    </row>
    <row r="795" spans="5:13" ht="12.75" x14ac:dyDescent="0.2">
      <c r="E795" s="1"/>
      <c r="I795" s="1"/>
      <c r="M795" s="1"/>
    </row>
    <row r="796" spans="5:13" ht="12.75" x14ac:dyDescent="0.2">
      <c r="E796" s="1"/>
      <c r="I796" s="1"/>
      <c r="M796" s="1"/>
    </row>
    <row r="797" spans="5:13" ht="12.75" x14ac:dyDescent="0.2">
      <c r="E797" s="1"/>
      <c r="I797" s="1"/>
      <c r="M797" s="1"/>
    </row>
    <row r="798" spans="5:13" ht="12.75" x14ac:dyDescent="0.2">
      <c r="E798" s="1"/>
      <c r="I798" s="1"/>
      <c r="M798" s="1"/>
    </row>
    <row r="799" spans="5:13" ht="12.75" x14ac:dyDescent="0.2">
      <c r="E799" s="1"/>
      <c r="I799" s="1"/>
      <c r="M799" s="1"/>
    </row>
    <row r="800" spans="5:13" ht="12.75" x14ac:dyDescent="0.2">
      <c r="E800" s="1"/>
      <c r="I800" s="1"/>
      <c r="M800" s="1"/>
    </row>
    <row r="801" spans="5:13" ht="12.75" x14ac:dyDescent="0.2">
      <c r="E801" s="1"/>
      <c r="I801" s="1"/>
      <c r="M801" s="1"/>
    </row>
    <row r="802" spans="5:13" ht="12.75" x14ac:dyDescent="0.2">
      <c r="E802" s="1"/>
      <c r="I802" s="1"/>
      <c r="M802" s="1"/>
    </row>
    <row r="803" spans="5:13" ht="12.75" x14ac:dyDescent="0.2">
      <c r="E803" s="1"/>
      <c r="I803" s="1"/>
      <c r="M803" s="1"/>
    </row>
    <row r="804" spans="5:13" ht="12.75" x14ac:dyDescent="0.2">
      <c r="E804" s="1"/>
      <c r="I804" s="1"/>
      <c r="M804" s="1"/>
    </row>
    <row r="805" spans="5:13" ht="12.75" x14ac:dyDescent="0.2">
      <c r="E805" s="1"/>
      <c r="I805" s="1"/>
      <c r="M805" s="1"/>
    </row>
    <row r="806" spans="5:13" ht="12.75" x14ac:dyDescent="0.2">
      <c r="E806" s="1"/>
      <c r="I806" s="1"/>
      <c r="M806" s="1"/>
    </row>
    <row r="807" spans="5:13" ht="12.75" x14ac:dyDescent="0.2">
      <c r="E807" s="1"/>
      <c r="I807" s="1"/>
      <c r="M807" s="1"/>
    </row>
    <row r="808" spans="5:13" ht="12.75" x14ac:dyDescent="0.2">
      <c r="E808" s="1"/>
      <c r="I808" s="1"/>
      <c r="M808" s="1"/>
    </row>
    <row r="809" spans="5:13" ht="12.75" x14ac:dyDescent="0.2">
      <c r="E809" s="1"/>
      <c r="I809" s="1"/>
      <c r="M809" s="1"/>
    </row>
    <row r="810" spans="5:13" ht="12.75" x14ac:dyDescent="0.2">
      <c r="E810" s="1"/>
      <c r="I810" s="1"/>
      <c r="M810" s="1"/>
    </row>
    <row r="811" spans="5:13" ht="12.75" x14ac:dyDescent="0.2">
      <c r="E811" s="1"/>
      <c r="I811" s="1"/>
      <c r="M811" s="1"/>
    </row>
    <row r="812" spans="5:13" ht="12.75" x14ac:dyDescent="0.2">
      <c r="E812" s="1"/>
      <c r="I812" s="1"/>
      <c r="M812" s="1"/>
    </row>
    <row r="813" spans="5:13" ht="12.75" x14ac:dyDescent="0.2">
      <c r="E813" s="1"/>
      <c r="I813" s="1"/>
      <c r="M813" s="1"/>
    </row>
    <row r="814" spans="5:13" ht="12.75" x14ac:dyDescent="0.2">
      <c r="E814" s="1"/>
      <c r="I814" s="1"/>
      <c r="M814" s="1"/>
    </row>
    <row r="815" spans="5:13" ht="12.75" x14ac:dyDescent="0.2">
      <c r="E815" s="1"/>
      <c r="I815" s="1"/>
      <c r="M815" s="1"/>
    </row>
    <row r="816" spans="5:13" ht="12.75" x14ac:dyDescent="0.2">
      <c r="E816" s="1"/>
      <c r="I816" s="1"/>
      <c r="M816" s="1"/>
    </row>
    <row r="817" spans="5:13" ht="12.75" x14ac:dyDescent="0.2">
      <c r="E817" s="1"/>
      <c r="I817" s="1"/>
      <c r="M817" s="1"/>
    </row>
    <row r="818" spans="5:13" ht="12.75" x14ac:dyDescent="0.2">
      <c r="E818" s="1"/>
      <c r="I818" s="1"/>
      <c r="M818" s="1"/>
    </row>
    <row r="819" spans="5:13" ht="12.75" x14ac:dyDescent="0.2">
      <c r="E819" s="1"/>
      <c r="I819" s="1"/>
      <c r="M819" s="1"/>
    </row>
    <row r="820" spans="5:13" ht="12.75" x14ac:dyDescent="0.2">
      <c r="E820" s="1"/>
      <c r="I820" s="1"/>
      <c r="M820" s="1"/>
    </row>
    <row r="821" spans="5:13" ht="12.75" x14ac:dyDescent="0.2">
      <c r="E821" s="1"/>
      <c r="I821" s="1"/>
      <c r="M821" s="1"/>
    </row>
    <row r="822" spans="5:13" ht="12.75" x14ac:dyDescent="0.2">
      <c r="E822" s="1"/>
      <c r="I822" s="1"/>
      <c r="M822" s="1"/>
    </row>
    <row r="823" spans="5:13" ht="12.75" x14ac:dyDescent="0.2">
      <c r="E823" s="1"/>
      <c r="I823" s="1"/>
      <c r="M823" s="1"/>
    </row>
    <row r="824" spans="5:13" ht="12.75" x14ac:dyDescent="0.2">
      <c r="E824" s="1"/>
      <c r="I824" s="1"/>
      <c r="M824" s="1"/>
    </row>
    <row r="825" spans="5:13" ht="12.75" x14ac:dyDescent="0.2">
      <c r="E825" s="1"/>
      <c r="I825" s="1"/>
      <c r="M825" s="1"/>
    </row>
    <row r="826" spans="5:13" ht="12.75" x14ac:dyDescent="0.2">
      <c r="E826" s="1"/>
      <c r="I826" s="1"/>
      <c r="M826" s="1"/>
    </row>
    <row r="827" spans="5:13" ht="12.75" x14ac:dyDescent="0.2">
      <c r="E827" s="1"/>
      <c r="I827" s="1"/>
      <c r="M827" s="1"/>
    </row>
    <row r="828" spans="5:13" ht="12.75" x14ac:dyDescent="0.2">
      <c r="E828" s="1"/>
      <c r="I828" s="1"/>
      <c r="M828" s="1"/>
    </row>
    <row r="829" spans="5:13" ht="12.75" x14ac:dyDescent="0.2">
      <c r="E829" s="1"/>
      <c r="I829" s="1"/>
      <c r="M829" s="1"/>
    </row>
    <row r="830" spans="5:13" ht="12.75" x14ac:dyDescent="0.2">
      <c r="E830" s="1"/>
      <c r="I830" s="1"/>
      <c r="M830" s="1"/>
    </row>
    <row r="831" spans="5:13" ht="12.75" x14ac:dyDescent="0.2">
      <c r="E831" s="1"/>
      <c r="I831" s="1"/>
      <c r="M831" s="1"/>
    </row>
    <row r="832" spans="5:13" ht="12.75" x14ac:dyDescent="0.2">
      <c r="E832" s="1"/>
      <c r="I832" s="1"/>
      <c r="M832" s="1"/>
    </row>
    <row r="833" spans="5:13" ht="12.75" x14ac:dyDescent="0.2">
      <c r="E833" s="1"/>
      <c r="I833" s="1"/>
      <c r="M833" s="1"/>
    </row>
    <row r="834" spans="5:13" ht="12.75" x14ac:dyDescent="0.2">
      <c r="E834" s="1"/>
      <c r="I834" s="1"/>
      <c r="M834" s="1"/>
    </row>
    <row r="835" spans="5:13" ht="12.75" x14ac:dyDescent="0.2">
      <c r="E835" s="1"/>
      <c r="I835" s="1"/>
      <c r="M835" s="1"/>
    </row>
    <row r="836" spans="5:13" ht="12.75" x14ac:dyDescent="0.2">
      <c r="E836" s="1"/>
      <c r="I836" s="1"/>
      <c r="M836" s="1"/>
    </row>
    <row r="837" spans="5:13" ht="12.75" x14ac:dyDescent="0.2">
      <c r="E837" s="1"/>
      <c r="I837" s="1"/>
      <c r="M837" s="1"/>
    </row>
    <row r="838" spans="5:13" ht="12.75" x14ac:dyDescent="0.2">
      <c r="E838" s="1"/>
      <c r="I838" s="1"/>
      <c r="M838" s="1"/>
    </row>
    <row r="839" spans="5:13" ht="12.75" x14ac:dyDescent="0.2">
      <c r="E839" s="1"/>
      <c r="I839" s="1"/>
      <c r="M839" s="1"/>
    </row>
    <row r="840" spans="5:13" ht="12.75" x14ac:dyDescent="0.2">
      <c r="E840" s="1"/>
      <c r="I840" s="1"/>
      <c r="M840" s="1"/>
    </row>
    <row r="841" spans="5:13" ht="12.75" x14ac:dyDescent="0.2">
      <c r="E841" s="1"/>
      <c r="I841" s="1"/>
      <c r="M841" s="1"/>
    </row>
    <row r="842" spans="5:13" ht="12.75" x14ac:dyDescent="0.2">
      <c r="E842" s="1"/>
      <c r="I842" s="1"/>
      <c r="M842" s="1"/>
    </row>
    <row r="843" spans="5:13" ht="12.75" x14ac:dyDescent="0.2">
      <c r="E843" s="1"/>
      <c r="I843" s="1"/>
      <c r="M843" s="1"/>
    </row>
    <row r="844" spans="5:13" ht="12.75" x14ac:dyDescent="0.2">
      <c r="E844" s="1"/>
      <c r="I844" s="1"/>
      <c r="M844" s="1"/>
    </row>
    <row r="845" spans="5:13" ht="12.75" x14ac:dyDescent="0.2">
      <c r="E845" s="1"/>
      <c r="I845" s="1"/>
      <c r="M845" s="1"/>
    </row>
    <row r="846" spans="5:13" ht="12.75" x14ac:dyDescent="0.2">
      <c r="E846" s="1"/>
      <c r="I846" s="1"/>
      <c r="M846" s="1"/>
    </row>
    <row r="847" spans="5:13" ht="12.75" x14ac:dyDescent="0.2">
      <c r="E847" s="1"/>
      <c r="I847" s="1"/>
      <c r="M847" s="1"/>
    </row>
    <row r="848" spans="5:13" ht="12.75" x14ac:dyDescent="0.2">
      <c r="E848" s="1"/>
      <c r="I848" s="1"/>
      <c r="M848" s="1"/>
    </row>
    <row r="849" spans="5:13" ht="12.75" x14ac:dyDescent="0.2">
      <c r="E849" s="1"/>
      <c r="I849" s="1"/>
      <c r="M849" s="1"/>
    </row>
    <row r="850" spans="5:13" ht="12.75" x14ac:dyDescent="0.2">
      <c r="E850" s="1"/>
      <c r="I850" s="1"/>
      <c r="M850" s="1"/>
    </row>
    <row r="851" spans="5:13" ht="12.75" x14ac:dyDescent="0.2">
      <c r="E851" s="1"/>
      <c r="I851" s="1"/>
      <c r="M851" s="1"/>
    </row>
    <row r="852" spans="5:13" ht="12.75" x14ac:dyDescent="0.2">
      <c r="E852" s="1"/>
      <c r="I852" s="1"/>
      <c r="M852" s="1"/>
    </row>
    <row r="853" spans="5:13" ht="12.75" x14ac:dyDescent="0.2">
      <c r="E853" s="1"/>
      <c r="I853" s="1"/>
      <c r="M853" s="1"/>
    </row>
    <row r="854" spans="5:13" ht="12.75" x14ac:dyDescent="0.2">
      <c r="E854" s="1"/>
      <c r="I854" s="1"/>
      <c r="M854" s="1"/>
    </row>
    <row r="855" spans="5:13" ht="12.75" x14ac:dyDescent="0.2">
      <c r="E855" s="1"/>
      <c r="I855" s="1"/>
      <c r="M855" s="1"/>
    </row>
    <row r="856" spans="5:13" ht="12.75" x14ac:dyDescent="0.2">
      <c r="E856" s="1"/>
      <c r="I856" s="1"/>
      <c r="M856" s="1"/>
    </row>
    <row r="857" spans="5:13" ht="12.75" x14ac:dyDescent="0.2">
      <c r="E857" s="1"/>
      <c r="I857" s="1"/>
      <c r="M857" s="1"/>
    </row>
    <row r="858" spans="5:13" ht="12.75" x14ac:dyDescent="0.2">
      <c r="E858" s="1"/>
      <c r="I858" s="1"/>
      <c r="M858" s="1"/>
    </row>
    <row r="859" spans="5:13" ht="12.75" x14ac:dyDescent="0.2">
      <c r="E859" s="1"/>
      <c r="I859" s="1"/>
      <c r="M859" s="1"/>
    </row>
    <row r="860" spans="5:13" ht="12.75" x14ac:dyDescent="0.2">
      <c r="E860" s="1"/>
      <c r="I860" s="1"/>
      <c r="M860" s="1"/>
    </row>
    <row r="861" spans="5:13" ht="12.75" x14ac:dyDescent="0.2">
      <c r="E861" s="1"/>
      <c r="I861" s="1"/>
      <c r="M861" s="1"/>
    </row>
    <row r="862" spans="5:13" ht="12.75" x14ac:dyDescent="0.2">
      <c r="E862" s="1"/>
      <c r="I862" s="1"/>
      <c r="M862" s="1"/>
    </row>
    <row r="863" spans="5:13" ht="12.75" x14ac:dyDescent="0.2">
      <c r="E863" s="1"/>
      <c r="I863" s="1"/>
      <c r="M863" s="1"/>
    </row>
    <row r="864" spans="5:13" ht="12.75" x14ac:dyDescent="0.2">
      <c r="E864" s="1"/>
      <c r="I864" s="1"/>
      <c r="M864" s="1"/>
    </row>
    <row r="865" spans="5:13" ht="12.75" x14ac:dyDescent="0.2">
      <c r="E865" s="1"/>
      <c r="I865" s="1"/>
      <c r="M865" s="1"/>
    </row>
    <row r="866" spans="5:13" ht="12.75" x14ac:dyDescent="0.2">
      <c r="E866" s="1"/>
      <c r="I866" s="1"/>
      <c r="M866" s="1"/>
    </row>
    <row r="867" spans="5:13" ht="12.75" x14ac:dyDescent="0.2">
      <c r="E867" s="1"/>
      <c r="I867" s="1"/>
      <c r="M867" s="1"/>
    </row>
    <row r="868" spans="5:13" ht="12.75" x14ac:dyDescent="0.2">
      <c r="E868" s="1"/>
      <c r="I868" s="1"/>
      <c r="M868" s="1"/>
    </row>
    <row r="869" spans="5:13" ht="12.75" x14ac:dyDescent="0.2">
      <c r="E869" s="1"/>
      <c r="I869" s="1"/>
      <c r="M869" s="1"/>
    </row>
    <row r="870" spans="5:13" ht="12.75" x14ac:dyDescent="0.2">
      <c r="E870" s="1"/>
      <c r="I870" s="1"/>
      <c r="M870" s="1"/>
    </row>
    <row r="871" spans="5:13" ht="12.75" x14ac:dyDescent="0.2">
      <c r="E871" s="1"/>
      <c r="I871" s="1"/>
      <c r="M871" s="1"/>
    </row>
    <row r="872" spans="5:13" ht="12.75" x14ac:dyDescent="0.2">
      <c r="E872" s="1"/>
      <c r="I872" s="1"/>
      <c r="M872" s="1"/>
    </row>
    <row r="873" spans="5:13" ht="12.75" x14ac:dyDescent="0.2">
      <c r="E873" s="1"/>
      <c r="I873" s="1"/>
      <c r="M873" s="1"/>
    </row>
    <row r="874" spans="5:13" ht="12.75" x14ac:dyDescent="0.2">
      <c r="E874" s="1"/>
      <c r="I874" s="1"/>
      <c r="M874" s="1"/>
    </row>
    <row r="875" spans="5:13" ht="12.75" x14ac:dyDescent="0.2">
      <c r="E875" s="1"/>
      <c r="I875" s="1"/>
      <c r="M875" s="1"/>
    </row>
    <row r="876" spans="5:13" ht="12.75" x14ac:dyDescent="0.2">
      <c r="E876" s="1"/>
      <c r="I876" s="1"/>
      <c r="M876" s="1"/>
    </row>
    <row r="877" spans="5:13" ht="12.75" x14ac:dyDescent="0.2">
      <c r="E877" s="1"/>
      <c r="I877" s="1"/>
      <c r="M877" s="1"/>
    </row>
    <row r="878" spans="5:13" ht="12.75" x14ac:dyDescent="0.2">
      <c r="E878" s="1"/>
      <c r="I878" s="1"/>
      <c r="M878" s="1"/>
    </row>
    <row r="879" spans="5:13" ht="12.75" x14ac:dyDescent="0.2">
      <c r="E879" s="1"/>
      <c r="I879" s="1"/>
      <c r="M879" s="1"/>
    </row>
    <row r="880" spans="5:13" ht="12.75" x14ac:dyDescent="0.2">
      <c r="E880" s="1"/>
      <c r="I880" s="1"/>
      <c r="M880" s="1"/>
    </row>
    <row r="881" spans="5:13" ht="12.75" x14ac:dyDescent="0.2">
      <c r="E881" s="1"/>
      <c r="I881" s="1"/>
      <c r="M881" s="1"/>
    </row>
    <row r="882" spans="5:13" ht="12.75" x14ac:dyDescent="0.2">
      <c r="E882" s="1"/>
      <c r="I882" s="1"/>
      <c r="M882" s="1"/>
    </row>
    <row r="883" spans="5:13" ht="12.75" x14ac:dyDescent="0.2">
      <c r="E883" s="1"/>
      <c r="I883" s="1"/>
      <c r="M883" s="1"/>
    </row>
    <row r="884" spans="5:13" ht="12.75" x14ac:dyDescent="0.2">
      <c r="E884" s="1"/>
      <c r="I884" s="1"/>
      <c r="M884" s="1"/>
    </row>
    <row r="885" spans="5:13" ht="12.75" x14ac:dyDescent="0.2">
      <c r="E885" s="1"/>
      <c r="I885" s="1"/>
      <c r="M885" s="1"/>
    </row>
    <row r="886" spans="5:13" ht="12.75" x14ac:dyDescent="0.2">
      <c r="E886" s="1"/>
      <c r="I886" s="1"/>
      <c r="M886" s="1"/>
    </row>
    <row r="887" spans="5:13" ht="12.75" x14ac:dyDescent="0.2">
      <c r="E887" s="1"/>
      <c r="I887" s="1"/>
      <c r="M887" s="1"/>
    </row>
    <row r="888" spans="5:13" ht="12.75" x14ac:dyDescent="0.2">
      <c r="E888" s="1"/>
      <c r="I888" s="1"/>
      <c r="M888" s="1"/>
    </row>
    <row r="889" spans="5:13" ht="12.75" x14ac:dyDescent="0.2">
      <c r="E889" s="1"/>
      <c r="I889" s="1"/>
      <c r="M889" s="1"/>
    </row>
    <row r="890" spans="5:13" ht="12.75" x14ac:dyDescent="0.2">
      <c r="E890" s="1"/>
      <c r="I890" s="1"/>
      <c r="M890" s="1"/>
    </row>
    <row r="891" spans="5:13" ht="12.75" x14ac:dyDescent="0.2">
      <c r="E891" s="1"/>
      <c r="I891" s="1"/>
      <c r="M891" s="1"/>
    </row>
    <row r="892" spans="5:13" ht="12.75" x14ac:dyDescent="0.2">
      <c r="E892" s="1"/>
      <c r="I892" s="1"/>
      <c r="M892" s="1"/>
    </row>
    <row r="893" spans="5:13" ht="12.75" x14ac:dyDescent="0.2">
      <c r="E893" s="1"/>
      <c r="I893" s="1"/>
      <c r="M893" s="1"/>
    </row>
    <row r="894" spans="5:13" ht="12.75" x14ac:dyDescent="0.2">
      <c r="E894" s="1"/>
      <c r="I894" s="1"/>
      <c r="M894" s="1"/>
    </row>
    <row r="895" spans="5:13" ht="12.75" x14ac:dyDescent="0.2">
      <c r="E895" s="1"/>
      <c r="I895" s="1"/>
      <c r="M895" s="1"/>
    </row>
    <row r="896" spans="5:13" ht="12.75" x14ac:dyDescent="0.2">
      <c r="E896" s="1"/>
      <c r="I896" s="1"/>
      <c r="M896" s="1"/>
    </row>
    <row r="897" spans="5:13" ht="12.75" x14ac:dyDescent="0.2">
      <c r="E897" s="1"/>
      <c r="I897" s="1"/>
      <c r="M897" s="1"/>
    </row>
    <row r="898" spans="5:13" ht="12.75" x14ac:dyDescent="0.2">
      <c r="E898" s="1"/>
      <c r="I898" s="1"/>
      <c r="M898" s="1"/>
    </row>
    <row r="899" spans="5:13" ht="12.75" x14ac:dyDescent="0.2">
      <c r="E899" s="1"/>
      <c r="I899" s="1"/>
      <c r="M899" s="1"/>
    </row>
    <row r="900" spans="5:13" ht="12.75" x14ac:dyDescent="0.2">
      <c r="E900" s="1"/>
      <c r="I900" s="1"/>
      <c r="M900" s="1"/>
    </row>
    <row r="901" spans="5:13" ht="12.75" x14ac:dyDescent="0.2">
      <c r="E901" s="1"/>
      <c r="I901" s="1"/>
      <c r="M901" s="1"/>
    </row>
    <row r="902" spans="5:13" ht="12.75" x14ac:dyDescent="0.2">
      <c r="E902" s="1"/>
      <c r="I902" s="1"/>
      <c r="M902" s="1"/>
    </row>
    <row r="903" spans="5:13" ht="12.75" x14ac:dyDescent="0.2">
      <c r="E903" s="1"/>
      <c r="I903" s="1"/>
      <c r="M903" s="1"/>
    </row>
    <row r="904" spans="5:13" ht="12.75" x14ac:dyDescent="0.2">
      <c r="E904" s="1"/>
      <c r="I904" s="1"/>
      <c r="M904" s="1"/>
    </row>
    <row r="905" spans="5:13" ht="12.75" x14ac:dyDescent="0.2">
      <c r="E905" s="1"/>
      <c r="I905" s="1"/>
      <c r="M905" s="1"/>
    </row>
    <row r="906" spans="5:13" ht="12.75" x14ac:dyDescent="0.2">
      <c r="E906" s="1"/>
      <c r="I906" s="1"/>
      <c r="M906" s="1"/>
    </row>
    <row r="907" spans="5:13" ht="12.75" x14ac:dyDescent="0.2">
      <c r="E907" s="1"/>
      <c r="I907" s="1"/>
      <c r="M907" s="1"/>
    </row>
    <row r="908" spans="5:13" ht="12.75" x14ac:dyDescent="0.2">
      <c r="E908" s="1"/>
      <c r="I908" s="1"/>
      <c r="M908" s="1"/>
    </row>
    <row r="909" spans="5:13" ht="12.75" x14ac:dyDescent="0.2">
      <c r="E909" s="1"/>
      <c r="I909" s="1"/>
      <c r="M909" s="1"/>
    </row>
    <row r="910" spans="5:13" ht="12.75" x14ac:dyDescent="0.2">
      <c r="E910" s="1"/>
      <c r="I910" s="1"/>
      <c r="M910" s="1"/>
    </row>
    <row r="911" spans="5:13" ht="12.75" x14ac:dyDescent="0.2">
      <c r="E911" s="1"/>
      <c r="I911" s="1"/>
      <c r="M911" s="1"/>
    </row>
    <row r="912" spans="5:13" ht="12.75" x14ac:dyDescent="0.2">
      <c r="E912" s="1"/>
      <c r="I912" s="1"/>
      <c r="M912" s="1"/>
    </row>
    <row r="913" spans="5:13" ht="12.75" x14ac:dyDescent="0.2">
      <c r="E913" s="1"/>
      <c r="I913" s="1"/>
      <c r="M913" s="1"/>
    </row>
    <row r="914" spans="5:13" ht="12.75" x14ac:dyDescent="0.2">
      <c r="E914" s="1"/>
      <c r="I914" s="1"/>
      <c r="M914" s="1"/>
    </row>
    <row r="915" spans="5:13" ht="12.75" x14ac:dyDescent="0.2">
      <c r="E915" s="1"/>
      <c r="I915" s="1"/>
      <c r="M915" s="1"/>
    </row>
    <row r="916" spans="5:13" ht="12.75" x14ac:dyDescent="0.2">
      <c r="E916" s="1"/>
      <c r="I916" s="1"/>
      <c r="M916" s="1"/>
    </row>
    <row r="917" spans="5:13" ht="12.75" x14ac:dyDescent="0.2">
      <c r="E917" s="1"/>
      <c r="I917" s="1"/>
      <c r="M917" s="1"/>
    </row>
    <row r="918" spans="5:13" ht="12.75" x14ac:dyDescent="0.2">
      <c r="E918" s="1"/>
      <c r="I918" s="1"/>
      <c r="M918" s="1"/>
    </row>
    <row r="919" spans="5:13" ht="12.75" x14ac:dyDescent="0.2">
      <c r="E919" s="1"/>
      <c r="I919" s="1"/>
      <c r="M919" s="1"/>
    </row>
    <row r="920" spans="5:13" ht="12.75" x14ac:dyDescent="0.2">
      <c r="E920" s="1"/>
      <c r="I920" s="1"/>
      <c r="M920" s="1"/>
    </row>
    <row r="921" spans="5:13" ht="12.75" x14ac:dyDescent="0.2">
      <c r="E921" s="1"/>
      <c r="I921" s="1"/>
      <c r="M921" s="1"/>
    </row>
    <row r="922" spans="5:13" ht="12.75" x14ac:dyDescent="0.2">
      <c r="E922" s="1"/>
      <c r="I922" s="1"/>
      <c r="M922" s="1"/>
    </row>
    <row r="923" spans="5:13" ht="12.75" x14ac:dyDescent="0.2">
      <c r="E923" s="1"/>
      <c r="I923" s="1"/>
      <c r="M923" s="1"/>
    </row>
    <row r="924" spans="5:13" ht="12.75" x14ac:dyDescent="0.2">
      <c r="E924" s="1"/>
      <c r="I924" s="1"/>
      <c r="M924" s="1"/>
    </row>
    <row r="925" spans="5:13" ht="12.75" x14ac:dyDescent="0.2">
      <c r="E925" s="1"/>
      <c r="I925" s="1"/>
      <c r="M925" s="1"/>
    </row>
    <row r="926" spans="5:13" ht="12.75" x14ac:dyDescent="0.2">
      <c r="E926" s="1"/>
      <c r="I926" s="1"/>
      <c r="M926" s="1"/>
    </row>
    <row r="927" spans="5:13" ht="12.75" x14ac:dyDescent="0.2">
      <c r="E927" s="1"/>
      <c r="I927" s="1"/>
      <c r="M927" s="1"/>
    </row>
    <row r="928" spans="5:13" ht="12.75" x14ac:dyDescent="0.2">
      <c r="E928" s="1"/>
      <c r="I928" s="1"/>
      <c r="M928" s="1"/>
    </row>
    <row r="929" spans="5:13" ht="12.75" x14ac:dyDescent="0.2">
      <c r="E929" s="1"/>
      <c r="I929" s="1"/>
      <c r="M929" s="1"/>
    </row>
    <row r="930" spans="5:13" ht="12.75" x14ac:dyDescent="0.2">
      <c r="E930" s="1"/>
      <c r="I930" s="1"/>
      <c r="M930" s="1"/>
    </row>
    <row r="931" spans="5:13" ht="12.75" x14ac:dyDescent="0.2">
      <c r="E931" s="1"/>
      <c r="I931" s="1"/>
      <c r="M931" s="1"/>
    </row>
    <row r="932" spans="5:13" ht="12.75" x14ac:dyDescent="0.2">
      <c r="E932" s="1"/>
      <c r="I932" s="1"/>
      <c r="M932" s="1"/>
    </row>
    <row r="933" spans="5:13" ht="12.75" x14ac:dyDescent="0.2">
      <c r="E933" s="1"/>
      <c r="I933" s="1"/>
      <c r="M933" s="1"/>
    </row>
    <row r="934" spans="5:13" ht="12.75" x14ac:dyDescent="0.2">
      <c r="E934" s="1"/>
      <c r="I934" s="1"/>
      <c r="M934" s="1"/>
    </row>
    <row r="935" spans="5:13" ht="12.75" x14ac:dyDescent="0.2">
      <c r="E935" s="1"/>
      <c r="I935" s="1"/>
      <c r="M935" s="1"/>
    </row>
    <row r="936" spans="5:13" ht="12.75" x14ac:dyDescent="0.2">
      <c r="E936" s="1"/>
      <c r="I936" s="1"/>
      <c r="M936" s="1"/>
    </row>
    <row r="937" spans="5:13" ht="12.75" x14ac:dyDescent="0.2">
      <c r="E937" s="1"/>
      <c r="I937" s="1"/>
      <c r="M937" s="1"/>
    </row>
    <row r="938" spans="5:13" ht="12.75" x14ac:dyDescent="0.2">
      <c r="E938" s="1"/>
      <c r="I938" s="1"/>
      <c r="M938" s="1"/>
    </row>
    <row r="939" spans="5:13" ht="12.75" x14ac:dyDescent="0.2">
      <c r="E939" s="1"/>
      <c r="I939" s="1"/>
      <c r="M939" s="1"/>
    </row>
    <row r="940" spans="5:13" ht="12.75" x14ac:dyDescent="0.2">
      <c r="E940" s="1"/>
      <c r="I940" s="1"/>
      <c r="M940" s="1"/>
    </row>
    <row r="941" spans="5:13" ht="12.75" x14ac:dyDescent="0.2">
      <c r="E941" s="1"/>
      <c r="I941" s="1"/>
      <c r="M941" s="1"/>
    </row>
    <row r="942" spans="5:13" ht="12.75" x14ac:dyDescent="0.2">
      <c r="E942" s="1"/>
      <c r="I942" s="1"/>
      <c r="M942" s="1"/>
    </row>
    <row r="943" spans="5:13" ht="12.75" x14ac:dyDescent="0.2">
      <c r="E943" s="1"/>
      <c r="I943" s="1"/>
      <c r="M943" s="1"/>
    </row>
    <row r="944" spans="5:13" ht="12.75" x14ac:dyDescent="0.2">
      <c r="E944" s="1"/>
      <c r="I944" s="1"/>
      <c r="M944" s="1"/>
    </row>
    <row r="945" spans="5:13" ht="12.75" x14ac:dyDescent="0.2">
      <c r="E945" s="1"/>
      <c r="I945" s="1"/>
      <c r="M945" s="1"/>
    </row>
    <row r="946" spans="5:13" ht="12.75" x14ac:dyDescent="0.2">
      <c r="E946" s="1"/>
      <c r="I946" s="1"/>
      <c r="M946" s="1"/>
    </row>
    <row r="947" spans="5:13" ht="12.75" x14ac:dyDescent="0.2">
      <c r="E947" s="1"/>
      <c r="I947" s="1"/>
      <c r="M947" s="1"/>
    </row>
    <row r="948" spans="5:13" ht="12.75" x14ac:dyDescent="0.2">
      <c r="E948" s="1"/>
      <c r="I948" s="1"/>
      <c r="M948" s="1"/>
    </row>
    <row r="949" spans="5:13" ht="12.75" x14ac:dyDescent="0.2">
      <c r="E949" s="1"/>
      <c r="I949" s="1"/>
      <c r="M949" s="1"/>
    </row>
    <row r="950" spans="5:13" ht="12.75" x14ac:dyDescent="0.2">
      <c r="E950" s="1"/>
      <c r="I950" s="1"/>
      <c r="M950" s="1"/>
    </row>
    <row r="951" spans="5:13" ht="12.75" x14ac:dyDescent="0.2">
      <c r="E951" s="1"/>
      <c r="I951" s="1"/>
      <c r="M951" s="1"/>
    </row>
    <row r="952" spans="5:13" ht="12.75" x14ac:dyDescent="0.2">
      <c r="E952" s="1"/>
      <c r="I952" s="1"/>
      <c r="M952" s="1"/>
    </row>
    <row r="953" spans="5:13" ht="12.75" x14ac:dyDescent="0.2">
      <c r="E953" s="1"/>
      <c r="I953" s="1"/>
      <c r="M953" s="1"/>
    </row>
    <row r="954" spans="5:13" ht="12.75" x14ac:dyDescent="0.2">
      <c r="E954" s="1"/>
      <c r="I954" s="1"/>
      <c r="M954" s="1"/>
    </row>
    <row r="955" spans="5:13" ht="12.75" x14ac:dyDescent="0.2">
      <c r="E955" s="1"/>
      <c r="I955" s="1"/>
      <c r="M955" s="1"/>
    </row>
    <row r="956" spans="5:13" ht="12.75" x14ac:dyDescent="0.2">
      <c r="E956" s="1"/>
      <c r="I956" s="1"/>
      <c r="M956" s="1"/>
    </row>
    <row r="957" spans="5:13" ht="12.75" x14ac:dyDescent="0.2">
      <c r="E957" s="1"/>
      <c r="I957" s="1"/>
      <c r="M957" s="1"/>
    </row>
    <row r="958" spans="5:13" ht="12.75" x14ac:dyDescent="0.2">
      <c r="E958" s="1"/>
      <c r="I958" s="1"/>
      <c r="M958" s="1"/>
    </row>
    <row r="959" spans="5:13" ht="12.75" x14ac:dyDescent="0.2">
      <c r="E959" s="1"/>
      <c r="I959" s="1"/>
      <c r="M959" s="1"/>
    </row>
    <row r="960" spans="5:13" ht="12.75" x14ac:dyDescent="0.2">
      <c r="E960" s="1"/>
      <c r="I960" s="1"/>
      <c r="M960" s="1"/>
    </row>
    <row r="961" spans="5:13" ht="12.75" x14ac:dyDescent="0.2">
      <c r="E961" s="1"/>
      <c r="I961" s="1"/>
      <c r="M961" s="1"/>
    </row>
    <row r="962" spans="5:13" ht="12.75" x14ac:dyDescent="0.2">
      <c r="E962" s="1"/>
      <c r="I962" s="1"/>
      <c r="M962" s="1"/>
    </row>
    <row r="963" spans="5:13" ht="12.75" x14ac:dyDescent="0.2">
      <c r="E963" s="1"/>
      <c r="I963" s="1"/>
      <c r="M963" s="1"/>
    </row>
    <row r="964" spans="5:13" ht="12.75" x14ac:dyDescent="0.2">
      <c r="E964" s="1"/>
      <c r="I964" s="1"/>
      <c r="M964" s="1"/>
    </row>
    <row r="965" spans="5:13" ht="12.75" x14ac:dyDescent="0.2">
      <c r="E965" s="1"/>
      <c r="I965" s="1"/>
      <c r="M965" s="1"/>
    </row>
    <row r="966" spans="5:13" ht="12.75" x14ac:dyDescent="0.2">
      <c r="E966" s="1"/>
      <c r="I966" s="1"/>
      <c r="M966" s="1"/>
    </row>
    <row r="967" spans="5:13" ht="12.75" x14ac:dyDescent="0.2">
      <c r="E967" s="1"/>
      <c r="I967" s="1"/>
      <c r="M967" s="1"/>
    </row>
    <row r="968" spans="5:13" ht="12.75" x14ac:dyDescent="0.2">
      <c r="E968" s="1"/>
      <c r="I968" s="1"/>
      <c r="M968" s="1"/>
    </row>
    <row r="969" spans="5:13" ht="12.75" x14ac:dyDescent="0.2">
      <c r="E969" s="1"/>
      <c r="I969" s="1"/>
      <c r="M969" s="1"/>
    </row>
    <row r="970" spans="5:13" ht="12.75" x14ac:dyDescent="0.2">
      <c r="E970" s="1"/>
      <c r="I970" s="1"/>
      <c r="M970" s="1"/>
    </row>
    <row r="971" spans="5:13" ht="12.75" x14ac:dyDescent="0.2">
      <c r="E971" s="1"/>
      <c r="I971" s="1"/>
      <c r="M971" s="1"/>
    </row>
    <row r="972" spans="5:13" ht="12.75" x14ac:dyDescent="0.2">
      <c r="E972" s="1"/>
      <c r="I972" s="1"/>
      <c r="M972" s="1"/>
    </row>
    <row r="973" spans="5:13" ht="12.75" x14ac:dyDescent="0.2">
      <c r="E973" s="1"/>
      <c r="I973" s="1"/>
      <c r="M973" s="1"/>
    </row>
    <row r="974" spans="5:13" ht="12.75" x14ac:dyDescent="0.2">
      <c r="E974" s="1"/>
      <c r="I974" s="1"/>
      <c r="M974" s="1"/>
    </row>
    <row r="975" spans="5:13" ht="12.75" x14ac:dyDescent="0.2">
      <c r="E975" s="1"/>
      <c r="I975" s="1"/>
      <c r="M975" s="1"/>
    </row>
    <row r="976" spans="5:13" ht="12.75" x14ac:dyDescent="0.2">
      <c r="E976" s="1"/>
      <c r="I976" s="1"/>
      <c r="M976" s="1"/>
    </row>
    <row r="977" spans="5:13" ht="12.75" x14ac:dyDescent="0.2">
      <c r="E977" s="1"/>
      <c r="I977" s="1"/>
      <c r="M977" s="1"/>
    </row>
    <row r="978" spans="5:13" ht="12.75" x14ac:dyDescent="0.2">
      <c r="E978" s="1"/>
      <c r="I978" s="1"/>
      <c r="M978" s="1"/>
    </row>
    <row r="979" spans="5:13" ht="12.75" x14ac:dyDescent="0.2">
      <c r="E979" s="1"/>
      <c r="I979" s="1"/>
      <c r="M979" s="1"/>
    </row>
    <row r="980" spans="5:13" ht="12.75" x14ac:dyDescent="0.2">
      <c r="E980" s="1"/>
      <c r="I980" s="1"/>
      <c r="M980" s="1"/>
    </row>
    <row r="981" spans="5:13" ht="12.75" x14ac:dyDescent="0.2">
      <c r="E981" s="1"/>
      <c r="I981" s="1"/>
      <c r="M981" s="1"/>
    </row>
    <row r="982" spans="5:13" ht="12.75" x14ac:dyDescent="0.2">
      <c r="E982" s="1"/>
      <c r="I982" s="1"/>
      <c r="M982" s="1"/>
    </row>
    <row r="983" spans="5:13" ht="12.75" x14ac:dyDescent="0.2">
      <c r="E983" s="1"/>
      <c r="I983" s="1"/>
      <c r="M983" s="1"/>
    </row>
    <row r="984" spans="5:13" ht="12.75" x14ac:dyDescent="0.2">
      <c r="E984" s="1"/>
      <c r="I984" s="1"/>
      <c r="M984" s="1"/>
    </row>
    <row r="985" spans="5:13" ht="12.75" x14ac:dyDescent="0.2">
      <c r="E985" s="1"/>
      <c r="I985" s="1"/>
      <c r="M985" s="1"/>
    </row>
    <row r="986" spans="5:13" ht="12.75" x14ac:dyDescent="0.2">
      <c r="E986" s="1"/>
      <c r="I986" s="1"/>
      <c r="M986" s="1"/>
    </row>
    <row r="987" spans="5:13" ht="12.75" x14ac:dyDescent="0.2">
      <c r="E987" s="1"/>
      <c r="I987" s="1"/>
      <c r="M987" s="1"/>
    </row>
    <row r="988" spans="5:13" ht="12.75" x14ac:dyDescent="0.2">
      <c r="E988" s="1"/>
      <c r="I988" s="1"/>
      <c r="M988" s="1"/>
    </row>
    <row r="989" spans="5:13" ht="12.75" x14ac:dyDescent="0.2">
      <c r="E989" s="1"/>
      <c r="I989" s="1"/>
      <c r="M989" s="1"/>
    </row>
    <row r="990" spans="5:13" ht="12.75" x14ac:dyDescent="0.2">
      <c r="E990" s="1"/>
      <c r="I990" s="1"/>
      <c r="M990" s="1"/>
    </row>
    <row r="991" spans="5:13" ht="12.75" x14ac:dyDescent="0.2">
      <c r="E991" s="1"/>
      <c r="I991" s="1"/>
      <c r="M991" s="1"/>
    </row>
    <row r="992" spans="5:13" ht="12.75" x14ac:dyDescent="0.2">
      <c r="E992" s="1"/>
      <c r="I992" s="1"/>
      <c r="M992" s="1"/>
    </row>
    <row r="993" spans="5:13" ht="12.75" x14ac:dyDescent="0.2">
      <c r="E993" s="1"/>
      <c r="I993" s="1"/>
      <c r="M993" s="1"/>
    </row>
    <row r="994" spans="5:13" ht="12.75" x14ac:dyDescent="0.2">
      <c r="E994" s="1"/>
      <c r="I994" s="1"/>
      <c r="M994" s="1"/>
    </row>
    <row r="995" spans="5:13" ht="12.75" x14ac:dyDescent="0.2">
      <c r="E995" s="1"/>
      <c r="I995" s="1"/>
      <c r="M995" s="1"/>
    </row>
    <row r="996" spans="5:13" ht="12.75" x14ac:dyDescent="0.2">
      <c r="E996" s="1"/>
      <c r="I996" s="1"/>
      <c r="M996" s="1"/>
    </row>
    <row r="997" spans="5:13" ht="12.75" x14ac:dyDescent="0.2">
      <c r="E997" s="1"/>
      <c r="I997" s="1"/>
      <c r="M997" s="1"/>
    </row>
    <row r="998" spans="5:13" ht="12.75" x14ac:dyDescent="0.2">
      <c r="E998" s="1"/>
      <c r="I998" s="1"/>
      <c r="M998" s="1"/>
    </row>
    <row r="999" spans="5:13" ht="12.75" x14ac:dyDescent="0.2">
      <c r="E999" s="1"/>
      <c r="I999" s="1"/>
      <c r="M999" s="1"/>
    </row>
    <row r="1000" spans="5:13" ht="12.75" x14ac:dyDescent="0.2">
      <c r="E1000" s="1"/>
      <c r="I1000" s="1"/>
      <c r="M1000" s="1"/>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9"/>
  <sheetViews>
    <sheetView workbookViewId="0">
      <selection activeCell="A2" sqref="A2"/>
    </sheetView>
  </sheetViews>
  <sheetFormatPr defaultColWidth="14.42578125" defaultRowHeight="15.75" customHeight="1" x14ac:dyDescent="0.2"/>
  <cols>
    <col min="1" max="1" width="33.7109375" customWidth="1"/>
    <col min="2" max="2" width="12.85546875" customWidth="1"/>
    <col min="7" max="7" width="17.85546875" bestFit="1" customWidth="1"/>
  </cols>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106</v>
      </c>
      <c r="B2" s="4">
        <v>2830149.53</v>
      </c>
      <c r="C2" s="5">
        <v>19597199</v>
      </c>
      <c r="D2" s="5">
        <v>2548</v>
      </c>
      <c r="E2" s="6">
        <f t="shared" ref="E2:E3" si="0">B2/C2</f>
        <v>0.14441602241218246</v>
      </c>
      <c r="F2" s="4">
        <v>1034306.72</v>
      </c>
      <c r="G2" s="5">
        <v>8010294</v>
      </c>
      <c r="H2" s="5">
        <v>634</v>
      </c>
      <c r="I2" s="6">
        <f t="shared" ref="I2:I3" si="1">F2/G2</f>
        <v>0.12912219201941902</v>
      </c>
      <c r="J2" s="5">
        <v>55660641.299999997</v>
      </c>
      <c r="K2" s="5">
        <v>754381620</v>
      </c>
      <c r="L2" s="5">
        <v>21</v>
      </c>
      <c r="M2" s="6">
        <f t="shared" ref="M2:M3" si="2">J2/K2</f>
        <v>7.378313551700795E-2</v>
      </c>
    </row>
    <row r="3" spans="1:13" s="19" customFormat="1" ht="15.75" customHeight="1" x14ac:dyDescent="0.25">
      <c r="A3" s="3" t="s">
        <v>73</v>
      </c>
      <c r="B3" s="4">
        <v>2684900</v>
      </c>
      <c r="C3" s="5">
        <v>19510000</v>
      </c>
      <c r="D3" s="5">
        <v>2522</v>
      </c>
      <c r="E3" s="6">
        <f t="shared" si="0"/>
        <v>0.13761660686827268</v>
      </c>
      <c r="F3" s="4">
        <v>3794900</v>
      </c>
      <c r="G3" s="5">
        <v>33615000</v>
      </c>
      <c r="H3" s="5">
        <v>756</v>
      </c>
      <c r="I3" s="6">
        <f t="shared" si="1"/>
        <v>0.11289305369626655</v>
      </c>
      <c r="J3" s="5">
        <v>61612100</v>
      </c>
      <c r="K3" s="5">
        <v>771832000</v>
      </c>
      <c r="L3" s="5">
        <v>76</v>
      </c>
      <c r="M3" s="6">
        <f t="shared" si="2"/>
        <v>7.9825791104800009E-2</v>
      </c>
    </row>
    <row r="4" spans="1:13" s="19" customFormat="1" ht="15.75" customHeight="1" x14ac:dyDescent="0.25">
      <c r="A4" s="3" t="s">
        <v>14</v>
      </c>
      <c r="B4" s="9">
        <f t="shared" ref="B4:M4" si="3">B2/B3</f>
        <v>1.0540986740660732</v>
      </c>
      <c r="C4" s="9">
        <f t="shared" si="3"/>
        <v>1.0044694515633008</v>
      </c>
      <c r="D4" s="9">
        <f t="shared" si="3"/>
        <v>1.0103092783505154</v>
      </c>
      <c r="E4" s="9">
        <f t="shared" si="3"/>
        <v>1.0494083940786174</v>
      </c>
      <c r="F4" s="9">
        <f t="shared" si="3"/>
        <v>0.27255177211520726</v>
      </c>
      <c r="G4" s="9">
        <f t="shared" si="3"/>
        <v>0.23829522534582775</v>
      </c>
      <c r="H4" s="9">
        <f t="shared" si="3"/>
        <v>0.83862433862433861</v>
      </c>
      <c r="I4" s="9">
        <f t="shared" si="3"/>
        <v>1.1437567484605049</v>
      </c>
      <c r="J4" s="9">
        <f t="shared" si="3"/>
        <v>0.90340438485297525</v>
      </c>
      <c r="K4" s="9">
        <f t="shared" si="3"/>
        <v>0.97739096072720488</v>
      </c>
      <c r="L4" s="9">
        <f t="shared" si="3"/>
        <v>0.27631578947368424</v>
      </c>
      <c r="M4" s="9">
        <f t="shared" si="3"/>
        <v>0.92430196426291722</v>
      </c>
    </row>
    <row r="5" spans="1:13" s="19" customFormat="1" ht="15.75" customHeight="1" x14ac:dyDescent="0.25"/>
    <row r="6" spans="1:13" s="19" customFormat="1" ht="15.75" customHeight="1" x14ac:dyDescent="0.25"/>
    <row r="7" spans="1:13" s="19" customFormat="1" ht="15.75" customHeight="1" x14ac:dyDescent="0.25">
      <c r="C7" s="3" t="s">
        <v>15</v>
      </c>
      <c r="D7" s="4"/>
      <c r="E7" s="5"/>
      <c r="F7" s="5">
        <v>3061376.99</v>
      </c>
      <c r="G7" s="5">
        <v>27361433</v>
      </c>
      <c r="H7" s="5">
        <v>122</v>
      </c>
      <c r="I7" s="5">
        <f t="shared" ref="I7:I8" si="4">F7/G7</f>
        <v>0.11188657370394307</v>
      </c>
    </row>
    <row r="8" spans="1:13" s="19" customFormat="1" ht="15.75" customHeight="1" x14ac:dyDescent="0.25">
      <c r="C8" s="3" t="s">
        <v>16</v>
      </c>
      <c r="D8" s="4"/>
      <c r="E8" s="5"/>
      <c r="F8" s="5">
        <v>1034306.72</v>
      </c>
      <c r="G8" s="5">
        <v>8010294</v>
      </c>
      <c r="H8" s="5">
        <v>634</v>
      </c>
      <c r="I8" s="5">
        <f t="shared" si="4"/>
        <v>0.12912219201941902</v>
      </c>
    </row>
    <row r="9" spans="1:13" s="19" customFormat="1" ht="15.75" customHeight="1" x14ac:dyDescent="0.25">
      <c r="C9" s="3"/>
      <c r="D9" s="4"/>
      <c r="E9" s="5"/>
      <c r="F9" s="5"/>
      <c r="G9" s="5"/>
      <c r="H9" s="5"/>
      <c r="I9" s="5"/>
    </row>
    <row r="10" spans="1:13" s="19" customFormat="1" ht="15.75" customHeight="1" x14ac:dyDescent="0.25">
      <c r="C10" s="3" t="s">
        <v>17</v>
      </c>
      <c r="D10" s="4"/>
      <c r="E10" s="5"/>
      <c r="F10" s="5">
        <f t="shared" ref="F10:H10" si="5">SUM(F7:F8)</f>
        <v>4095683.71</v>
      </c>
      <c r="G10" s="5">
        <f t="shared" si="5"/>
        <v>35371727</v>
      </c>
      <c r="H10" s="5">
        <f t="shared" si="5"/>
        <v>756</v>
      </c>
      <c r="I10" s="5">
        <f t="shared" ref="I10:I11" si="6">F10/G10</f>
        <v>0.11578975801775243</v>
      </c>
    </row>
    <row r="11" spans="1:13" s="19" customFormat="1" ht="15.75" customHeight="1" x14ac:dyDescent="0.25">
      <c r="C11" s="3" t="s">
        <v>18</v>
      </c>
      <c r="D11" s="4"/>
      <c r="E11" s="5"/>
      <c r="F11" s="5">
        <v>3794900</v>
      </c>
      <c r="G11" s="5">
        <v>33615000</v>
      </c>
      <c r="H11" s="5">
        <v>756</v>
      </c>
      <c r="I11" s="5">
        <f t="shared" si="6"/>
        <v>0.11289305369626655</v>
      </c>
    </row>
    <row r="12" spans="1:13" s="19" customFormat="1" ht="15.75" customHeight="1" x14ac:dyDescent="0.25">
      <c r="C12" s="22"/>
      <c r="D12" s="22"/>
      <c r="E12" s="22"/>
      <c r="F12" s="9">
        <f t="shared" ref="F12:I12" si="7">F10/F11</f>
        <v>1.0792599831352605</v>
      </c>
      <c r="G12" s="9">
        <f t="shared" si="7"/>
        <v>1.0522602112152313</v>
      </c>
      <c r="H12" s="9">
        <f t="shared" si="7"/>
        <v>1</v>
      </c>
      <c r="I12" s="9">
        <f t="shared" si="7"/>
        <v>1.0256588357444854</v>
      </c>
    </row>
    <row r="13" spans="1:13" s="19" customFormat="1" ht="15.75" customHeight="1" x14ac:dyDescent="0.25"/>
    <row r="14" spans="1:13" s="19" customFormat="1" ht="15.75" customHeight="1" x14ac:dyDescent="0.25"/>
    <row r="15" spans="1:13" s="19" customFormat="1" ht="15.75" customHeight="1" x14ac:dyDescent="0.25"/>
    <row r="16" spans="1:13" s="19" customFormat="1" ht="15.75" customHeight="1" x14ac:dyDescent="0.25"/>
    <row r="17" spans="1:1" s="19" customFormat="1" ht="15.75" customHeight="1" x14ac:dyDescent="0.25"/>
    <row r="18" spans="1:1" s="19" customFormat="1" x14ac:dyDescent="0.25">
      <c r="A18" s="11" t="s">
        <v>90</v>
      </c>
    </row>
    <row r="19" spans="1:1" s="19" customFormat="1" ht="15.75" customHeight="1" x14ac:dyDescent="0.25">
      <c r="A19" s="19" t="s">
        <v>89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7"/>
  <sheetViews>
    <sheetView workbookViewId="0"/>
  </sheetViews>
  <sheetFormatPr defaultColWidth="14.42578125" defaultRowHeight="15.75" customHeight="1" x14ac:dyDescent="0.2"/>
  <cols>
    <col min="1" max="1" width="22" customWidth="1"/>
  </cols>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19</v>
      </c>
      <c r="B2" s="4">
        <v>22405524</v>
      </c>
      <c r="C2" s="5">
        <v>154235501</v>
      </c>
      <c r="D2" s="5">
        <v>17470</v>
      </c>
      <c r="E2" s="6">
        <f t="shared" ref="E2:E3" si="0">B2/C2</f>
        <v>0.14526826738806392</v>
      </c>
      <c r="F2" s="4">
        <v>14314817</v>
      </c>
      <c r="G2" s="5">
        <v>126310669</v>
      </c>
      <c r="H2" s="5">
        <v>3430</v>
      </c>
      <c r="I2" s="6">
        <f t="shared" ref="I2:I3" si="1">F2/G2</f>
        <v>0.11333022866025672</v>
      </c>
      <c r="J2" s="4">
        <v>2372360</v>
      </c>
      <c r="K2" s="5">
        <v>25975864</v>
      </c>
      <c r="L2" s="5">
        <v>22</v>
      </c>
      <c r="M2" s="6">
        <f t="shared" ref="M2:M3" si="2">J2/K2</f>
        <v>9.13293971665389E-2</v>
      </c>
    </row>
    <row r="3" spans="1:13" s="19" customFormat="1" x14ac:dyDescent="0.25">
      <c r="A3" s="3" t="s">
        <v>12</v>
      </c>
      <c r="B3" s="4">
        <v>21319000</v>
      </c>
      <c r="C3" s="5">
        <v>145139000</v>
      </c>
      <c r="D3" s="5">
        <v>17374</v>
      </c>
      <c r="E3" s="6">
        <f t="shared" si="0"/>
        <v>0.14688677750294546</v>
      </c>
      <c r="F3" s="4">
        <v>13990000</v>
      </c>
      <c r="G3" s="5">
        <v>130416000</v>
      </c>
      <c r="H3" s="5">
        <v>3409</v>
      </c>
      <c r="I3" s="6">
        <f t="shared" si="1"/>
        <v>0.10727211385106122</v>
      </c>
      <c r="J3" s="4">
        <v>2425000</v>
      </c>
      <c r="K3" s="5">
        <v>25752000</v>
      </c>
      <c r="L3" s="5">
        <v>14</v>
      </c>
      <c r="M3" s="6">
        <f t="shared" si="2"/>
        <v>9.416744330537434E-2</v>
      </c>
    </row>
    <row r="4" spans="1:13" s="19" customFormat="1" ht="15.75" customHeight="1" x14ac:dyDescent="0.25">
      <c r="A4" s="3" t="s">
        <v>14</v>
      </c>
      <c r="B4" s="9">
        <f t="shared" ref="B4:M4" si="3">B2/B3</f>
        <v>1.0509650546460902</v>
      </c>
      <c r="C4" s="9">
        <f t="shared" si="3"/>
        <v>1.062674408670309</v>
      </c>
      <c r="D4" s="9">
        <f t="shared" si="3"/>
        <v>1.0055254978703809</v>
      </c>
      <c r="E4" s="10">
        <f t="shared" si="3"/>
        <v>0.98898124022872591</v>
      </c>
      <c r="F4" s="9">
        <f t="shared" si="3"/>
        <v>1.0232177984274482</v>
      </c>
      <c r="G4" s="9">
        <f t="shared" si="3"/>
        <v>0.96852126272849959</v>
      </c>
      <c r="H4" s="9">
        <f t="shared" si="3"/>
        <v>1.0061601642710472</v>
      </c>
      <c r="I4" s="9">
        <f t="shared" si="3"/>
        <v>1.0564742745501101</v>
      </c>
      <c r="J4" s="9">
        <f t="shared" si="3"/>
        <v>0.97829278350515458</v>
      </c>
      <c r="K4" s="9">
        <f t="shared" si="3"/>
        <v>1.0086930723827277</v>
      </c>
      <c r="L4" s="9">
        <f t="shared" si="3"/>
        <v>1.5714285714285714</v>
      </c>
      <c r="M4" s="9">
        <f t="shared" si="3"/>
        <v>0.96986170549802464</v>
      </c>
    </row>
    <row r="5" spans="1:13" s="19" customFormat="1" ht="15.75" customHeight="1" x14ac:dyDescent="0.25"/>
    <row r="6" spans="1:13" s="19" customFormat="1" ht="15.75" customHeight="1" x14ac:dyDescent="0.25"/>
    <row r="7" spans="1:13" s="19" customFormat="1" x14ac:dyDescent="0.25">
      <c r="A7" s="11" t="s">
        <v>20</v>
      </c>
      <c r="E7" s="21"/>
      <c r="I7" s="21"/>
      <c r="M7" s="2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000"/>
  <sheetViews>
    <sheetView workbookViewId="0"/>
  </sheetViews>
  <sheetFormatPr defaultColWidth="14.42578125" defaultRowHeight="15.75" customHeight="1" x14ac:dyDescent="0.2"/>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21</v>
      </c>
      <c r="B2" s="4">
        <v>28775178</v>
      </c>
      <c r="C2" s="5">
        <v>175088126</v>
      </c>
      <c r="D2" s="5">
        <v>21688</v>
      </c>
      <c r="E2" s="6">
        <f t="shared" ref="E2:E3" si="0">B2/C2</f>
        <v>0.16434682726571648</v>
      </c>
      <c r="F2" s="4">
        <v>14307654</v>
      </c>
      <c r="G2" s="5">
        <v>89832856</v>
      </c>
      <c r="H2" s="5">
        <v>2722</v>
      </c>
      <c r="I2" s="6">
        <f t="shared" ref="I2:I3" si="1">F2/G2</f>
        <v>0.15926972198234463</v>
      </c>
      <c r="J2" s="4">
        <v>12677052</v>
      </c>
      <c r="K2" s="5">
        <v>159000846</v>
      </c>
      <c r="L2" s="5">
        <v>11</v>
      </c>
      <c r="M2" s="6">
        <f t="shared" ref="M2:M3" si="2">J2/K2</f>
        <v>7.9729462571538776E-2</v>
      </c>
    </row>
    <row r="3" spans="1:13" s="19" customFormat="1" ht="15.75" customHeight="1" x14ac:dyDescent="0.25">
      <c r="A3" s="3" t="s">
        <v>22</v>
      </c>
      <c r="B3" s="4">
        <v>28766100</v>
      </c>
      <c r="C3" s="5">
        <v>175262000</v>
      </c>
      <c r="D3" s="5">
        <v>21572</v>
      </c>
      <c r="E3" s="6">
        <f t="shared" si="0"/>
        <v>0.16413198525635905</v>
      </c>
      <c r="F3" s="4">
        <v>14440100</v>
      </c>
      <c r="G3" s="5">
        <v>90216000</v>
      </c>
      <c r="H3" s="5">
        <v>2713</v>
      </c>
      <c r="I3" s="6">
        <f t="shared" si="1"/>
        <v>0.16006140817593331</v>
      </c>
      <c r="J3" s="4">
        <v>15357600</v>
      </c>
      <c r="K3" s="5">
        <v>198832000</v>
      </c>
      <c r="L3" s="5">
        <v>11</v>
      </c>
      <c r="M3" s="6">
        <f t="shared" si="2"/>
        <v>7.7239076205037421E-2</v>
      </c>
    </row>
    <row r="4" spans="1:13" s="19" customFormat="1" ht="15.75" customHeight="1" x14ac:dyDescent="0.25">
      <c r="A4" s="3" t="s">
        <v>14</v>
      </c>
      <c r="B4" s="9">
        <f t="shared" ref="B4:M4" si="3">B2/B3</f>
        <v>1.0003155797970529</v>
      </c>
      <c r="C4" s="9">
        <f t="shared" si="3"/>
        <v>0.99900791957184099</v>
      </c>
      <c r="D4" s="9">
        <f t="shared" si="3"/>
        <v>1.0053773409975895</v>
      </c>
      <c r="E4" s="9">
        <f t="shared" si="3"/>
        <v>1.001308958817636</v>
      </c>
      <c r="F4" s="9">
        <f t="shared" si="3"/>
        <v>0.99082790285385836</v>
      </c>
      <c r="G4" s="9">
        <f t="shared" si="3"/>
        <v>0.99575303715527175</v>
      </c>
      <c r="H4" s="9">
        <f t="shared" si="3"/>
        <v>1.003317360855142</v>
      </c>
      <c r="I4" s="9">
        <f t="shared" si="3"/>
        <v>0.99505385962418569</v>
      </c>
      <c r="J4" s="9">
        <f t="shared" si="3"/>
        <v>0.82545788404438192</v>
      </c>
      <c r="K4" s="9">
        <f t="shared" si="3"/>
        <v>0.79967432807596361</v>
      </c>
      <c r="L4" s="9">
        <f t="shared" si="3"/>
        <v>1</v>
      </c>
      <c r="M4" s="9">
        <f t="shared" si="3"/>
        <v>1.0322425705855209</v>
      </c>
    </row>
    <row r="5" spans="1:13" s="19" customFormat="1" x14ac:dyDescent="0.25">
      <c r="M5" s="21"/>
    </row>
    <row r="6" spans="1:13" s="19" customFormat="1" x14ac:dyDescent="0.25">
      <c r="M6" s="21"/>
    </row>
    <row r="7" spans="1:13" s="19" customFormat="1" x14ac:dyDescent="0.25">
      <c r="A7" s="11" t="s">
        <v>20</v>
      </c>
      <c r="E7" s="21"/>
      <c r="I7" s="21"/>
      <c r="M7" s="21"/>
    </row>
    <row r="8" spans="1:13" ht="12.75" x14ac:dyDescent="0.2">
      <c r="M8" s="1"/>
    </row>
    <row r="9" spans="1:13" ht="12.75" x14ac:dyDescent="0.2">
      <c r="M9" s="1"/>
    </row>
    <row r="10" spans="1:13" ht="12.75" x14ac:dyDescent="0.2">
      <c r="M10" s="1"/>
    </row>
    <row r="11" spans="1:13" ht="12.75" x14ac:dyDescent="0.2">
      <c r="M11" s="1"/>
    </row>
    <row r="12" spans="1:13" ht="12.75" x14ac:dyDescent="0.2">
      <c r="M12" s="1"/>
    </row>
    <row r="13" spans="1:13" ht="12.75" x14ac:dyDescent="0.2">
      <c r="M13" s="1"/>
    </row>
    <row r="14" spans="1:13" ht="12.75" x14ac:dyDescent="0.2">
      <c r="M14" s="1"/>
    </row>
    <row r="15" spans="1:13" ht="12.75" x14ac:dyDescent="0.2">
      <c r="M15" s="1"/>
    </row>
    <row r="16" spans="1:13" ht="12.75" x14ac:dyDescent="0.2">
      <c r="M16" s="1"/>
    </row>
    <row r="17" spans="13:13" ht="12.75" x14ac:dyDescent="0.2">
      <c r="M17" s="1"/>
    </row>
    <row r="18" spans="13:13" ht="12.75" x14ac:dyDescent="0.2">
      <c r="M18" s="1"/>
    </row>
    <row r="19" spans="13:13" ht="12.75" x14ac:dyDescent="0.2">
      <c r="M19" s="1"/>
    </row>
    <row r="20" spans="13:13" ht="12.75" x14ac:dyDescent="0.2">
      <c r="M20" s="1"/>
    </row>
    <row r="21" spans="13:13" ht="12.75" x14ac:dyDescent="0.2">
      <c r="M21" s="1"/>
    </row>
    <row r="22" spans="13:13" ht="12.75" x14ac:dyDescent="0.2">
      <c r="M22" s="1"/>
    </row>
    <row r="23" spans="13:13" ht="12.75" x14ac:dyDescent="0.2">
      <c r="M23" s="1"/>
    </row>
    <row r="24" spans="13:13" ht="12.75" x14ac:dyDescent="0.2">
      <c r="M24" s="1"/>
    </row>
    <row r="25" spans="13:13" ht="12.75" x14ac:dyDescent="0.2">
      <c r="M25" s="1"/>
    </row>
    <row r="26" spans="13:13" ht="12.75" x14ac:dyDescent="0.2">
      <c r="M26" s="1"/>
    </row>
    <row r="27" spans="13:13" ht="12.75" x14ac:dyDescent="0.2">
      <c r="M27" s="1"/>
    </row>
    <row r="28" spans="13:13" ht="12.75" x14ac:dyDescent="0.2">
      <c r="M28" s="1"/>
    </row>
    <row r="29" spans="13:13" ht="12.75" x14ac:dyDescent="0.2">
      <c r="M29" s="1"/>
    </row>
    <row r="30" spans="13:13" ht="12.75" x14ac:dyDescent="0.2">
      <c r="M30" s="1"/>
    </row>
    <row r="31" spans="13:13" ht="12.75" x14ac:dyDescent="0.2">
      <c r="M31" s="1"/>
    </row>
    <row r="32" spans="13:13" ht="12.75" x14ac:dyDescent="0.2">
      <c r="M32" s="1"/>
    </row>
    <row r="33" spans="13:13" ht="12.75" x14ac:dyDescent="0.2">
      <c r="M33" s="1"/>
    </row>
    <row r="34" spans="13:13" ht="12.75" x14ac:dyDescent="0.2">
      <c r="M34" s="1"/>
    </row>
    <row r="35" spans="13:13" ht="12.75" x14ac:dyDescent="0.2">
      <c r="M35" s="1"/>
    </row>
    <row r="36" spans="13:13" ht="12.75" x14ac:dyDescent="0.2">
      <c r="M36" s="1"/>
    </row>
    <row r="37" spans="13:13" ht="12.75" x14ac:dyDescent="0.2">
      <c r="M37" s="1"/>
    </row>
    <row r="38" spans="13:13" ht="12.75" x14ac:dyDescent="0.2">
      <c r="M38" s="1"/>
    </row>
    <row r="39" spans="13:13" ht="12.75" x14ac:dyDescent="0.2">
      <c r="M39" s="1"/>
    </row>
    <row r="40" spans="13:13" ht="12.75" x14ac:dyDescent="0.2">
      <c r="M40" s="1"/>
    </row>
    <row r="41" spans="13:13" ht="12.75" x14ac:dyDescent="0.2">
      <c r="M41" s="1"/>
    </row>
    <row r="42" spans="13:13" ht="12.75" x14ac:dyDescent="0.2">
      <c r="M42" s="1"/>
    </row>
    <row r="43" spans="13:13" ht="12.75" x14ac:dyDescent="0.2">
      <c r="M43" s="1"/>
    </row>
    <row r="44" spans="13:13" ht="12.75" x14ac:dyDescent="0.2">
      <c r="M44" s="1"/>
    </row>
    <row r="45" spans="13:13" ht="12.75" x14ac:dyDescent="0.2">
      <c r="M45" s="1"/>
    </row>
    <row r="46" spans="13:13" ht="12.75" x14ac:dyDescent="0.2">
      <c r="M46" s="1"/>
    </row>
    <row r="47" spans="13:13" ht="12.75" x14ac:dyDescent="0.2">
      <c r="M47" s="1"/>
    </row>
    <row r="48" spans="13:13" ht="12.75" x14ac:dyDescent="0.2">
      <c r="M48" s="1"/>
    </row>
    <row r="49" spans="13:13" ht="12.75" x14ac:dyDescent="0.2">
      <c r="M49" s="1"/>
    </row>
    <row r="50" spans="13:13" ht="12.75" x14ac:dyDescent="0.2">
      <c r="M50" s="1"/>
    </row>
    <row r="51" spans="13:13" ht="12.75" x14ac:dyDescent="0.2">
      <c r="M51" s="1"/>
    </row>
    <row r="52" spans="13:13" ht="12.75" x14ac:dyDescent="0.2">
      <c r="M52" s="1"/>
    </row>
    <row r="53" spans="13:13" ht="12.75" x14ac:dyDescent="0.2">
      <c r="M53" s="1"/>
    </row>
    <row r="54" spans="13:13" ht="12.75" x14ac:dyDescent="0.2">
      <c r="M54" s="1"/>
    </row>
    <row r="55" spans="13:13" ht="12.75" x14ac:dyDescent="0.2">
      <c r="M55" s="1"/>
    </row>
    <row r="56" spans="13:13" ht="12.75" x14ac:dyDescent="0.2">
      <c r="M56" s="1"/>
    </row>
    <row r="57" spans="13:13" ht="12.75" x14ac:dyDescent="0.2">
      <c r="M57" s="1"/>
    </row>
    <row r="58" spans="13:13" ht="12.75" x14ac:dyDescent="0.2">
      <c r="M58" s="1"/>
    </row>
    <row r="59" spans="13:13" ht="12.75" x14ac:dyDescent="0.2">
      <c r="M59" s="1"/>
    </row>
    <row r="60" spans="13:13" ht="12.75" x14ac:dyDescent="0.2">
      <c r="M60" s="1"/>
    </row>
    <row r="61" spans="13:13" ht="12.75" x14ac:dyDescent="0.2">
      <c r="M61" s="1"/>
    </row>
    <row r="62" spans="13:13" ht="12.75" x14ac:dyDescent="0.2">
      <c r="M62" s="1"/>
    </row>
    <row r="63" spans="13:13" ht="12.75" x14ac:dyDescent="0.2">
      <c r="M63" s="1"/>
    </row>
    <row r="64" spans="13:13" ht="12.75" x14ac:dyDescent="0.2">
      <c r="M64" s="1"/>
    </row>
    <row r="65" spans="13:13" ht="12.75" x14ac:dyDescent="0.2">
      <c r="M65" s="1"/>
    </row>
    <row r="66" spans="13:13" ht="12.75" x14ac:dyDescent="0.2">
      <c r="M66" s="1"/>
    </row>
    <row r="67" spans="13:13" ht="12.75" x14ac:dyDescent="0.2">
      <c r="M67" s="1"/>
    </row>
    <row r="68" spans="13:13" ht="12.75" x14ac:dyDescent="0.2">
      <c r="M68" s="1"/>
    </row>
    <row r="69" spans="13:13" ht="12.75" x14ac:dyDescent="0.2">
      <c r="M69" s="1"/>
    </row>
    <row r="70" spans="13:13" ht="12.75" x14ac:dyDescent="0.2">
      <c r="M70" s="1"/>
    </row>
    <row r="71" spans="13:13" ht="12.75" x14ac:dyDescent="0.2">
      <c r="M71" s="1"/>
    </row>
    <row r="72" spans="13:13" ht="12.75" x14ac:dyDescent="0.2">
      <c r="M72" s="1"/>
    </row>
    <row r="73" spans="13:13" ht="12.75" x14ac:dyDescent="0.2">
      <c r="M73" s="1"/>
    </row>
    <row r="74" spans="13:13" ht="12.75" x14ac:dyDescent="0.2">
      <c r="M74" s="1"/>
    </row>
    <row r="75" spans="13:13" ht="12.75" x14ac:dyDescent="0.2">
      <c r="M75" s="1"/>
    </row>
    <row r="76" spans="13:13" ht="12.75" x14ac:dyDescent="0.2">
      <c r="M76" s="1"/>
    </row>
    <row r="77" spans="13:13" ht="12.75" x14ac:dyDescent="0.2">
      <c r="M77" s="1"/>
    </row>
    <row r="78" spans="13:13" ht="12.75" x14ac:dyDescent="0.2">
      <c r="M78" s="1"/>
    </row>
    <row r="79" spans="13:13" ht="12.75" x14ac:dyDescent="0.2">
      <c r="M79" s="1"/>
    </row>
    <row r="80" spans="13:13" ht="12.75" x14ac:dyDescent="0.2">
      <c r="M80" s="1"/>
    </row>
    <row r="81" spans="13:13" ht="12.75" x14ac:dyDescent="0.2">
      <c r="M81" s="1"/>
    </row>
    <row r="82" spans="13:13" ht="12.75" x14ac:dyDescent="0.2">
      <c r="M82" s="1"/>
    </row>
    <row r="83" spans="13:13" ht="12.75" x14ac:dyDescent="0.2">
      <c r="M83" s="1"/>
    </row>
    <row r="84" spans="13:13" ht="12.75" x14ac:dyDescent="0.2">
      <c r="M84" s="1"/>
    </row>
    <row r="85" spans="13:13" ht="12.75" x14ac:dyDescent="0.2">
      <c r="M85" s="1"/>
    </row>
    <row r="86" spans="13:13" ht="12.75" x14ac:dyDescent="0.2">
      <c r="M86" s="1"/>
    </row>
    <row r="87" spans="13:13" ht="12.75" x14ac:dyDescent="0.2">
      <c r="M87" s="1"/>
    </row>
    <row r="88" spans="13:13" ht="12.75" x14ac:dyDescent="0.2">
      <c r="M88" s="1"/>
    </row>
    <row r="89" spans="13:13" ht="12.75" x14ac:dyDescent="0.2">
      <c r="M89" s="1"/>
    </row>
    <row r="90" spans="13:13" ht="12.75" x14ac:dyDescent="0.2">
      <c r="M90" s="1"/>
    </row>
    <row r="91" spans="13:13" ht="12.75" x14ac:dyDescent="0.2">
      <c r="M91" s="1"/>
    </row>
    <row r="92" spans="13:13" ht="12.75" x14ac:dyDescent="0.2">
      <c r="M92" s="1"/>
    </row>
    <row r="93" spans="13:13" ht="12.75" x14ac:dyDescent="0.2">
      <c r="M93" s="1"/>
    </row>
    <row r="94" spans="13:13" ht="12.75" x14ac:dyDescent="0.2">
      <c r="M94" s="1"/>
    </row>
    <row r="95" spans="13:13" ht="12.75" x14ac:dyDescent="0.2">
      <c r="M95" s="1"/>
    </row>
    <row r="96" spans="13:13" ht="12.75" x14ac:dyDescent="0.2">
      <c r="M96" s="1"/>
    </row>
    <row r="97" spans="13:13" ht="12.75" x14ac:dyDescent="0.2">
      <c r="M97" s="1"/>
    </row>
    <row r="98" spans="13:13" ht="12.75" x14ac:dyDescent="0.2">
      <c r="M98" s="1"/>
    </row>
    <row r="99" spans="13:13" ht="12.75" x14ac:dyDescent="0.2">
      <c r="M99" s="1"/>
    </row>
    <row r="100" spans="13:13" ht="12.75" x14ac:dyDescent="0.2">
      <c r="M100" s="1"/>
    </row>
    <row r="101" spans="13:13" ht="12.75" x14ac:dyDescent="0.2">
      <c r="M101" s="1"/>
    </row>
    <row r="102" spans="13:13" ht="12.75" x14ac:dyDescent="0.2">
      <c r="M102" s="1"/>
    </row>
    <row r="103" spans="13:13" ht="12.75" x14ac:dyDescent="0.2">
      <c r="M103" s="1"/>
    </row>
    <row r="104" spans="13:13" ht="12.75" x14ac:dyDescent="0.2">
      <c r="M104" s="1"/>
    </row>
    <row r="105" spans="13:13" ht="12.75" x14ac:dyDescent="0.2">
      <c r="M105" s="1"/>
    </row>
    <row r="106" spans="13:13" ht="12.75" x14ac:dyDescent="0.2">
      <c r="M106" s="1"/>
    </row>
    <row r="107" spans="13:13" ht="12.75" x14ac:dyDescent="0.2">
      <c r="M107" s="1"/>
    </row>
    <row r="108" spans="13:13" ht="12.75" x14ac:dyDescent="0.2">
      <c r="M108" s="1"/>
    </row>
    <row r="109" spans="13:13" ht="12.75" x14ac:dyDescent="0.2">
      <c r="M109" s="1"/>
    </row>
    <row r="110" spans="13:13" ht="12.75" x14ac:dyDescent="0.2">
      <c r="M110" s="1"/>
    </row>
    <row r="111" spans="13:13" ht="12.75" x14ac:dyDescent="0.2">
      <c r="M111" s="1"/>
    </row>
    <row r="112" spans="13:13" ht="12.75" x14ac:dyDescent="0.2">
      <c r="M112" s="1"/>
    </row>
    <row r="113" spans="13:13" ht="12.75" x14ac:dyDescent="0.2">
      <c r="M113" s="1"/>
    </row>
    <row r="114" spans="13:13" ht="12.75" x14ac:dyDescent="0.2">
      <c r="M114" s="1"/>
    </row>
    <row r="115" spans="13:13" ht="12.75" x14ac:dyDescent="0.2">
      <c r="M115" s="1"/>
    </row>
    <row r="116" spans="13:13" ht="12.75" x14ac:dyDescent="0.2">
      <c r="M116" s="1"/>
    </row>
    <row r="117" spans="13:13" ht="12.75" x14ac:dyDescent="0.2">
      <c r="M117" s="1"/>
    </row>
    <row r="118" spans="13:13" ht="12.75" x14ac:dyDescent="0.2">
      <c r="M118" s="1"/>
    </row>
    <row r="119" spans="13:13" ht="12.75" x14ac:dyDescent="0.2">
      <c r="M119" s="1"/>
    </row>
    <row r="120" spans="13:13" ht="12.75" x14ac:dyDescent="0.2">
      <c r="M120" s="1"/>
    </row>
    <row r="121" spans="13:13" ht="12.75" x14ac:dyDescent="0.2">
      <c r="M121" s="1"/>
    </row>
    <row r="122" spans="13:13" ht="12.75" x14ac:dyDescent="0.2">
      <c r="M122" s="1"/>
    </row>
    <row r="123" spans="13:13" ht="12.75" x14ac:dyDescent="0.2">
      <c r="M123" s="1"/>
    </row>
    <row r="124" spans="13:13" ht="12.75" x14ac:dyDescent="0.2">
      <c r="M124" s="1"/>
    </row>
    <row r="125" spans="13:13" ht="12.75" x14ac:dyDescent="0.2">
      <c r="M125" s="1"/>
    </row>
    <row r="126" spans="13:13" ht="12.75" x14ac:dyDescent="0.2">
      <c r="M126" s="1"/>
    </row>
    <row r="127" spans="13:13" ht="12.75" x14ac:dyDescent="0.2">
      <c r="M127" s="1"/>
    </row>
    <row r="128" spans="13:13" ht="12.75" x14ac:dyDescent="0.2">
      <c r="M128" s="1"/>
    </row>
    <row r="129" spans="13:13" ht="12.75" x14ac:dyDescent="0.2">
      <c r="M129" s="1"/>
    </row>
    <row r="130" spans="13:13" ht="12.75" x14ac:dyDescent="0.2">
      <c r="M130" s="1"/>
    </row>
    <row r="131" spans="13:13" ht="12.75" x14ac:dyDescent="0.2">
      <c r="M131" s="1"/>
    </row>
    <row r="132" spans="13:13" ht="12.75" x14ac:dyDescent="0.2">
      <c r="M132" s="1"/>
    </row>
    <row r="133" spans="13:13" ht="12.75" x14ac:dyDescent="0.2">
      <c r="M133" s="1"/>
    </row>
    <row r="134" spans="13:13" ht="12.75" x14ac:dyDescent="0.2">
      <c r="M134" s="1"/>
    </row>
    <row r="135" spans="13:13" ht="12.75" x14ac:dyDescent="0.2">
      <c r="M135" s="1"/>
    </row>
    <row r="136" spans="13:13" ht="12.75" x14ac:dyDescent="0.2">
      <c r="M136" s="1"/>
    </row>
    <row r="137" spans="13:13" ht="12.75" x14ac:dyDescent="0.2">
      <c r="M137" s="1"/>
    </row>
    <row r="138" spans="13:13" ht="12.75" x14ac:dyDescent="0.2">
      <c r="M138" s="1"/>
    </row>
    <row r="139" spans="13:13" ht="12.75" x14ac:dyDescent="0.2">
      <c r="M139" s="1"/>
    </row>
    <row r="140" spans="13:13" ht="12.75" x14ac:dyDescent="0.2">
      <c r="M140" s="1"/>
    </row>
    <row r="141" spans="13:13" ht="12.75" x14ac:dyDescent="0.2">
      <c r="M141" s="1"/>
    </row>
    <row r="142" spans="13:13" ht="12.75" x14ac:dyDescent="0.2">
      <c r="M142" s="1"/>
    </row>
    <row r="143" spans="13:13" ht="12.75" x14ac:dyDescent="0.2">
      <c r="M143" s="1"/>
    </row>
    <row r="144" spans="13:13" ht="12.75" x14ac:dyDescent="0.2">
      <c r="M144" s="1"/>
    </row>
    <row r="145" spans="13:13" ht="12.75" x14ac:dyDescent="0.2">
      <c r="M145" s="1"/>
    </row>
    <row r="146" spans="13:13" ht="12.75" x14ac:dyDescent="0.2">
      <c r="M146" s="1"/>
    </row>
    <row r="147" spans="13:13" ht="12.75" x14ac:dyDescent="0.2">
      <c r="M147" s="1"/>
    </row>
    <row r="148" spans="13:13" ht="12.75" x14ac:dyDescent="0.2">
      <c r="M148" s="1"/>
    </row>
    <row r="149" spans="13:13" ht="12.75" x14ac:dyDescent="0.2">
      <c r="M149" s="1"/>
    </row>
    <row r="150" spans="13:13" ht="12.75" x14ac:dyDescent="0.2">
      <c r="M150" s="1"/>
    </row>
    <row r="151" spans="13:13" ht="12.75" x14ac:dyDescent="0.2">
      <c r="M151" s="1"/>
    </row>
    <row r="152" spans="13:13" ht="12.75" x14ac:dyDescent="0.2">
      <c r="M152" s="1"/>
    </row>
    <row r="153" spans="13:13" ht="12.75" x14ac:dyDescent="0.2">
      <c r="M153" s="1"/>
    </row>
    <row r="154" spans="13:13" ht="12.75" x14ac:dyDescent="0.2">
      <c r="M154" s="1"/>
    </row>
    <row r="155" spans="13:13" ht="12.75" x14ac:dyDescent="0.2">
      <c r="M155" s="1"/>
    </row>
    <row r="156" spans="13:13" ht="12.75" x14ac:dyDescent="0.2">
      <c r="M156" s="1"/>
    </row>
    <row r="157" spans="13:13" ht="12.75" x14ac:dyDescent="0.2">
      <c r="M157" s="1"/>
    </row>
    <row r="158" spans="13:13" ht="12.75" x14ac:dyDescent="0.2">
      <c r="M158" s="1"/>
    </row>
    <row r="159" spans="13:13" ht="12.75" x14ac:dyDescent="0.2">
      <c r="M159" s="1"/>
    </row>
    <row r="160" spans="13:13" ht="12.75" x14ac:dyDescent="0.2">
      <c r="M160" s="1"/>
    </row>
    <row r="161" spans="13:13" ht="12.75" x14ac:dyDescent="0.2">
      <c r="M161" s="1"/>
    </row>
    <row r="162" spans="13:13" ht="12.75" x14ac:dyDescent="0.2">
      <c r="M162" s="1"/>
    </row>
    <row r="163" spans="13:13" ht="12.75" x14ac:dyDescent="0.2">
      <c r="M163" s="1"/>
    </row>
    <row r="164" spans="13:13" ht="12.75" x14ac:dyDescent="0.2">
      <c r="M164" s="1"/>
    </row>
    <row r="165" spans="13:13" ht="12.75" x14ac:dyDescent="0.2">
      <c r="M165" s="1"/>
    </row>
    <row r="166" spans="13:13" ht="12.75" x14ac:dyDescent="0.2">
      <c r="M166" s="1"/>
    </row>
    <row r="167" spans="13:13" ht="12.75" x14ac:dyDescent="0.2">
      <c r="M167" s="1"/>
    </row>
    <row r="168" spans="13:13" ht="12.75" x14ac:dyDescent="0.2">
      <c r="M168" s="1"/>
    </row>
    <row r="169" spans="13:13" ht="12.75" x14ac:dyDescent="0.2">
      <c r="M169" s="1"/>
    </row>
    <row r="170" spans="13:13" ht="12.75" x14ac:dyDescent="0.2">
      <c r="M170" s="1"/>
    </row>
    <row r="171" spans="13:13" ht="12.75" x14ac:dyDescent="0.2">
      <c r="M171" s="1"/>
    </row>
    <row r="172" spans="13:13" ht="12.75" x14ac:dyDescent="0.2">
      <c r="M172" s="1"/>
    </row>
    <row r="173" spans="13:13" ht="12.75" x14ac:dyDescent="0.2">
      <c r="M173" s="1"/>
    </row>
    <row r="174" spans="13:13" ht="12.75" x14ac:dyDescent="0.2">
      <c r="M174" s="1"/>
    </row>
    <row r="175" spans="13:13" ht="12.75" x14ac:dyDescent="0.2">
      <c r="M175" s="1"/>
    </row>
    <row r="176" spans="13:13" ht="12.75" x14ac:dyDescent="0.2">
      <c r="M176" s="1"/>
    </row>
    <row r="177" spans="13:13" ht="12.75" x14ac:dyDescent="0.2">
      <c r="M177" s="1"/>
    </row>
    <row r="178" spans="13:13" ht="12.75" x14ac:dyDescent="0.2">
      <c r="M178" s="1"/>
    </row>
    <row r="179" spans="13:13" ht="12.75" x14ac:dyDescent="0.2">
      <c r="M179" s="1"/>
    </row>
    <row r="180" spans="13:13" ht="12.75" x14ac:dyDescent="0.2">
      <c r="M180" s="1"/>
    </row>
    <row r="181" spans="13:13" ht="12.75" x14ac:dyDescent="0.2">
      <c r="M181" s="1"/>
    </row>
    <row r="182" spans="13:13" ht="12.75" x14ac:dyDescent="0.2">
      <c r="M182" s="1"/>
    </row>
    <row r="183" spans="13:13" ht="12.75" x14ac:dyDescent="0.2">
      <c r="M183" s="1"/>
    </row>
    <row r="184" spans="13:13" ht="12.75" x14ac:dyDescent="0.2">
      <c r="M184" s="1"/>
    </row>
    <row r="185" spans="13:13" ht="12.75" x14ac:dyDescent="0.2">
      <c r="M185" s="1"/>
    </row>
    <row r="186" spans="13:13" ht="12.75" x14ac:dyDescent="0.2">
      <c r="M186" s="1"/>
    </row>
    <row r="187" spans="13:13" ht="12.75" x14ac:dyDescent="0.2">
      <c r="M187" s="1"/>
    </row>
    <row r="188" spans="13:13" ht="12.75" x14ac:dyDescent="0.2">
      <c r="M188" s="1"/>
    </row>
    <row r="189" spans="13:13" ht="12.75" x14ac:dyDescent="0.2">
      <c r="M189" s="1"/>
    </row>
    <row r="190" spans="13:13" ht="12.75" x14ac:dyDescent="0.2">
      <c r="M190" s="1"/>
    </row>
    <row r="191" spans="13:13" ht="12.75" x14ac:dyDescent="0.2">
      <c r="M191" s="1"/>
    </row>
    <row r="192" spans="13:13" ht="12.75" x14ac:dyDescent="0.2">
      <c r="M192" s="1"/>
    </row>
    <row r="193" spans="13:13" ht="12.75" x14ac:dyDescent="0.2">
      <c r="M193" s="1"/>
    </row>
    <row r="194" spans="13:13" ht="12.75" x14ac:dyDescent="0.2">
      <c r="M194" s="1"/>
    </row>
    <row r="195" spans="13:13" ht="12.75" x14ac:dyDescent="0.2">
      <c r="M195" s="1"/>
    </row>
    <row r="196" spans="13:13" ht="12.75" x14ac:dyDescent="0.2">
      <c r="M196" s="1"/>
    </row>
    <row r="197" spans="13:13" ht="12.75" x14ac:dyDescent="0.2">
      <c r="M197" s="1"/>
    </row>
    <row r="198" spans="13:13" ht="12.75" x14ac:dyDescent="0.2">
      <c r="M198" s="1"/>
    </row>
    <row r="199" spans="13:13" ht="12.75" x14ac:dyDescent="0.2">
      <c r="M199" s="1"/>
    </row>
    <row r="200" spans="13:13" ht="12.75" x14ac:dyDescent="0.2">
      <c r="M200" s="1"/>
    </row>
    <row r="201" spans="13:13" ht="12.75" x14ac:dyDescent="0.2">
      <c r="M201" s="1"/>
    </row>
    <row r="202" spans="13:13" ht="12.75" x14ac:dyDescent="0.2">
      <c r="M202" s="1"/>
    </row>
    <row r="203" spans="13:13" ht="12.75" x14ac:dyDescent="0.2">
      <c r="M203" s="1"/>
    </row>
    <row r="204" spans="13:13" ht="12.75" x14ac:dyDescent="0.2">
      <c r="M204" s="1"/>
    </row>
    <row r="205" spans="13:13" ht="12.75" x14ac:dyDescent="0.2">
      <c r="M205" s="1"/>
    </row>
    <row r="206" spans="13:13" ht="12.75" x14ac:dyDescent="0.2">
      <c r="M206" s="1"/>
    </row>
    <row r="207" spans="13:13" ht="12.75" x14ac:dyDescent="0.2">
      <c r="M207" s="1"/>
    </row>
    <row r="208" spans="13:13" ht="12.75" x14ac:dyDescent="0.2">
      <c r="M208" s="1"/>
    </row>
    <row r="209" spans="13:13" ht="12.75" x14ac:dyDescent="0.2">
      <c r="M209" s="1"/>
    </row>
    <row r="210" spans="13:13" ht="12.75" x14ac:dyDescent="0.2">
      <c r="M210" s="1"/>
    </row>
    <row r="211" spans="13:13" ht="12.75" x14ac:dyDescent="0.2">
      <c r="M211" s="1"/>
    </row>
    <row r="212" spans="13:13" ht="12.75" x14ac:dyDescent="0.2">
      <c r="M212" s="1"/>
    </row>
    <row r="213" spans="13:13" ht="12.75" x14ac:dyDescent="0.2">
      <c r="M213" s="1"/>
    </row>
    <row r="214" spans="13:13" ht="12.75" x14ac:dyDescent="0.2">
      <c r="M214" s="1"/>
    </row>
    <row r="215" spans="13:13" ht="12.75" x14ac:dyDescent="0.2">
      <c r="M215" s="1"/>
    </row>
    <row r="216" spans="13:13" ht="12.75" x14ac:dyDescent="0.2">
      <c r="M216" s="1"/>
    </row>
    <row r="217" spans="13:13" ht="12.75" x14ac:dyDescent="0.2">
      <c r="M217" s="1"/>
    </row>
    <row r="218" spans="13:13" ht="12.75" x14ac:dyDescent="0.2">
      <c r="M218" s="1"/>
    </row>
    <row r="219" spans="13:13" ht="12.75" x14ac:dyDescent="0.2">
      <c r="M219" s="1"/>
    </row>
    <row r="220" spans="13:13" ht="12.75" x14ac:dyDescent="0.2">
      <c r="M220" s="1"/>
    </row>
    <row r="221" spans="13:13" ht="12.75" x14ac:dyDescent="0.2">
      <c r="M221" s="1"/>
    </row>
    <row r="222" spans="13:13" ht="12.75" x14ac:dyDescent="0.2">
      <c r="M222" s="1"/>
    </row>
    <row r="223" spans="13:13" ht="12.75" x14ac:dyDescent="0.2">
      <c r="M223" s="1"/>
    </row>
    <row r="224" spans="13:13" ht="12.75" x14ac:dyDescent="0.2">
      <c r="M224" s="1"/>
    </row>
    <row r="225" spans="13:13" ht="12.75" x14ac:dyDescent="0.2">
      <c r="M225" s="1"/>
    </row>
    <row r="226" spans="13:13" ht="12.75" x14ac:dyDescent="0.2">
      <c r="M226" s="1"/>
    </row>
    <row r="227" spans="13:13" ht="12.75" x14ac:dyDescent="0.2">
      <c r="M227" s="1"/>
    </row>
    <row r="228" spans="13:13" ht="12.75" x14ac:dyDescent="0.2">
      <c r="M228" s="1"/>
    </row>
    <row r="229" spans="13:13" ht="12.75" x14ac:dyDescent="0.2">
      <c r="M229" s="1"/>
    </row>
    <row r="230" spans="13:13" ht="12.75" x14ac:dyDescent="0.2">
      <c r="M230" s="1"/>
    </row>
    <row r="231" spans="13:13" ht="12.75" x14ac:dyDescent="0.2">
      <c r="M231" s="1"/>
    </row>
    <row r="232" spans="13:13" ht="12.75" x14ac:dyDescent="0.2">
      <c r="M232" s="1"/>
    </row>
    <row r="233" spans="13:13" ht="12.75" x14ac:dyDescent="0.2">
      <c r="M233" s="1"/>
    </row>
    <row r="234" spans="13:13" ht="12.75" x14ac:dyDescent="0.2">
      <c r="M234" s="1"/>
    </row>
    <row r="235" spans="13:13" ht="12.75" x14ac:dyDescent="0.2">
      <c r="M235" s="1"/>
    </row>
    <row r="236" spans="13:13" ht="12.75" x14ac:dyDescent="0.2">
      <c r="M236" s="1"/>
    </row>
    <row r="237" spans="13:13" ht="12.75" x14ac:dyDescent="0.2">
      <c r="M237" s="1"/>
    </row>
    <row r="238" spans="13:13" ht="12.75" x14ac:dyDescent="0.2">
      <c r="M238" s="1"/>
    </row>
    <row r="239" spans="13:13" ht="12.75" x14ac:dyDescent="0.2">
      <c r="M239" s="1"/>
    </row>
    <row r="240" spans="13:13" ht="12.75" x14ac:dyDescent="0.2">
      <c r="M240" s="1"/>
    </row>
    <row r="241" spans="13:13" ht="12.75" x14ac:dyDescent="0.2">
      <c r="M241" s="1"/>
    </row>
    <row r="242" spans="13:13" ht="12.75" x14ac:dyDescent="0.2">
      <c r="M242" s="1"/>
    </row>
    <row r="243" spans="13:13" ht="12.75" x14ac:dyDescent="0.2">
      <c r="M243" s="1"/>
    </row>
    <row r="244" spans="13:13" ht="12.75" x14ac:dyDescent="0.2">
      <c r="M244" s="1"/>
    </row>
    <row r="245" spans="13:13" ht="12.75" x14ac:dyDescent="0.2">
      <c r="M245" s="1"/>
    </row>
    <row r="246" spans="13:13" ht="12.75" x14ac:dyDescent="0.2">
      <c r="M246" s="1"/>
    </row>
    <row r="247" spans="13:13" ht="12.75" x14ac:dyDescent="0.2">
      <c r="M247" s="1"/>
    </row>
    <row r="248" spans="13:13" ht="12.75" x14ac:dyDescent="0.2">
      <c r="M248" s="1"/>
    </row>
    <row r="249" spans="13:13" ht="12.75" x14ac:dyDescent="0.2">
      <c r="M249" s="1"/>
    </row>
    <row r="250" spans="13:13" ht="12.75" x14ac:dyDescent="0.2">
      <c r="M250" s="1"/>
    </row>
    <row r="251" spans="13:13" ht="12.75" x14ac:dyDescent="0.2">
      <c r="M251" s="1"/>
    </row>
    <row r="252" spans="13:13" ht="12.75" x14ac:dyDescent="0.2">
      <c r="M252" s="1"/>
    </row>
    <row r="253" spans="13:13" ht="12.75" x14ac:dyDescent="0.2">
      <c r="M253" s="1"/>
    </row>
    <row r="254" spans="13:13" ht="12.75" x14ac:dyDescent="0.2">
      <c r="M254" s="1"/>
    </row>
    <row r="255" spans="13:13" ht="12.75" x14ac:dyDescent="0.2">
      <c r="M255" s="1"/>
    </row>
    <row r="256" spans="13:13" ht="12.75" x14ac:dyDescent="0.2">
      <c r="M256" s="1"/>
    </row>
    <row r="257" spans="13:13" ht="12.75" x14ac:dyDescent="0.2">
      <c r="M257" s="1"/>
    </row>
    <row r="258" spans="13:13" ht="12.75" x14ac:dyDescent="0.2">
      <c r="M258" s="1"/>
    </row>
    <row r="259" spans="13:13" ht="12.75" x14ac:dyDescent="0.2">
      <c r="M259" s="1"/>
    </row>
    <row r="260" spans="13:13" ht="12.75" x14ac:dyDescent="0.2">
      <c r="M260" s="1"/>
    </row>
    <row r="261" spans="13:13" ht="12.75" x14ac:dyDescent="0.2">
      <c r="M261" s="1"/>
    </row>
    <row r="262" spans="13:13" ht="12.75" x14ac:dyDescent="0.2">
      <c r="M262" s="1"/>
    </row>
    <row r="263" spans="13:13" ht="12.75" x14ac:dyDescent="0.2">
      <c r="M263" s="1"/>
    </row>
    <row r="264" spans="13:13" ht="12.75" x14ac:dyDescent="0.2">
      <c r="M264" s="1"/>
    </row>
    <row r="265" spans="13:13" ht="12.75" x14ac:dyDescent="0.2">
      <c r="M265" s="1"/>
    </row>
    <row r="266" spans="13:13" ht="12.75" x14ac:dyDescent="0.2">
      <c r="M266" s="1"/>
    </row>
    <row r="267" spans="13:13" ht="12.75" x14ac:dyDescent="0.2">
      <c r="M267" s="1"/>
    </row>
    <row r="268" spans="13:13" ht="12.75" x14ac:dyDescent="0.2">
      <c r="M268" s="1"/>
    </row>
    <row r="269" spans="13:13" ht="12.75" x14ac:dyDescent="0.2">
      <c r="M269" s="1"/>
    </row>
    <row r="270" spans="13:13" ht="12.75" x14ac:dyDescent="0.2">
      <c r="M270" s="1"/>
    </row>
    <row r="271" spans="13:13" ht="12.75" x14ac:dyDescent="0.2">
      <c r="M271" s="1"/>
    </row>
    <row r="272" spans="13:13" ht="12.75" x14ac:dyDescent="0.2">
      <c r="M272" s="1"/>
    </row>
    <row r="273" spans="13:13" ht="12.75" x14ac:dyDescent="0.2">
      <c r="M273" s="1"/>
    </row>
    <row r="274" spans="13:13" ht="12.75" x14ac:dyDescent="0.2">
      <c r="M274" s="1"/>
    </row>
    <row r="275" spans="13:13" ht="12.75" x14ac:dyDescent="0.2">
      <c r="M275" s="1"/>
    </row>
    <row r="276" spans="13:13" ht="12.75" x14ac:dyDescent="0.2">
      <c r="M276" s="1"/>
    </row>
    <row r="277" spans="13:13" ht="12.75" x14ac:dyDescent="0.2">
      <c r="M277" s="1"/>
    </row>
    <row r="278" spans="13:13" ht="12.75" x14ac:dyDescent="0.2">
      <c r="M278" s="1"/>
    </row>
    <row r="279" spans="13:13" ht="12.75" x14ac:dyDescent="0.2">
      <c r="M279" s="1"/>
    </row>
    <row r="280" spans="13:13" ht="12.75" x14ac:dyDescent="0.2">
      <c r="M280" s="1"/>
    </row>
    <row r="281" spans="13:13" ht="12.75" x14ac:dyDescent="0.2">
      <c r="M281" s="1"/>
    </row>
    <row r="282" spans="13:13" ht="12.75" x14ac:dyDescent="0.2">
      <c r="M282" s="1"/>
    </row>
    <row r="283" spans="13:13" ht="12.75" x14ac:dyDescent="0.2">
      <c r="M283" s="1"/>
    </row>
    <row r="284" spans="13:13" ht="12.75" x14ac:dyDescent="0.2">
      <c r="M284" s="1"/>
    </row>
    <row r="285" spans="13:13" ht="12.75" x14ac:dyDescent="0.2">
      <c r="M285" s="1"/>
    </row>
    <row r="286" spans="13:13" ht="12.75" x14ac:dyDescent="0.2">
      <c r="M286" s="1"/>
    </row>
    <row r="287" spans="13:13" ht="12.75" x14ac:dyDescent="0.2">
      <c r="M287" s="1"/>
    </row>
    <row r="288" spans="13:13" ht="12.75" x14ac:dyDescent="0.2">
      <c r="M288" s="1"/>
    </row>
    <row r="289" spans="13:13" ht="12.75" x14ac:dyDescent="0.2">
      <c r="M289" s="1"/>
    </row>
    <row r="290" spans="13:13" ht="12.75" x14ac:dyDescent="0.2">
      <c r="M290" s="1"/>
    </row>
    <row r="291" spans="13:13" ht="12.75" x14ac:dyDescent="0.2">
      <c r="M291" s="1"/>
    </row>
    <row r="292" spans="13:13" ht="12.75" x14ac:dyDescent="0.2">
      <c r="M292" s="1"/>
    </row>
    <row r="293" spans="13:13" ht="12.75" x14ac:dyDescent="0.2">
      <c r="M293" s="1"/>
    </row>
    <row r="294" spans="13:13" ht="12.75" x14ac:dyDescent="0.2">
      <c r="M294" s="1"/>
    </row>
    <row r="295" spans="13:13" ht="12.75" x14ac:dyDescent="0.2">
      <c r="M295" s="1"/>
    </row>
    <row r="296" spans="13:13" ht="12.75" x14ac:dyDescent="0.2">
      <c r="M296" s="1"/>
    </row>
    <row r="297" spans="13:13" ht="12.75" x14ac:dyDescent="0.2">
      <c r="M297" s="1"/>
    </row>
    <row r="298" spans="13:13" ht="12.75" x14ac:dyDescent="0.2">
      <c r="M298" s="1"/>
    </row>
    <row r="299" spans="13:13" ht="12.75" x14ac:dyDescent="0.2">
      <c r="M299" s="1"/>
    </row>
    <row r="300" spans="13:13" ht="12.75" x14ac:dyDescent="0.2">
      <c r="M300" s="1"/>
    </row>
    <row r="301" spans="13:13" ht="12.75" x14ac:dyDescent="0.2">
      <c r="M301" s="1"/>
    </row>
    <row r="302" spans="13:13" ht="12.75" x14ac:dyDescent="0.2">
      <c r="M302" s="1"/>
    </row>
    <row r="303" spans="13:13" ht="12.75" x14ac:dyDescent="0.2">
      <c r="M303" s="1"/>
    </row>
    <row r="304" spans="13:13" ht="12.75" x14ac:dyDescent="0.2">
      <c r="M304" s="1"/>
    </row>
    <row r="305" spans="13:13" ht="12.75" x14ac:dyDescent="0.2">
      <c r="M305" s="1"/>
    </row>
    <row r="306" spans="13:13" ht="12.75" x14ac:dyDescent="0.2">
      <c r="M306" s="1"/>
    </row>
    <row r="307" spans="13:13" ht="12.75" x14ac:dyDescent="0.2">
      <c r="M307" s="1"/>
    </row>
    <row r="308" spans="13:13" ht="12.75" x14ac:dyDescent="0.2">
      <c r="M308" s="1"/>
    </row>
    <row r="309" spans="13:13" ht="12.75" x14ac:dyDescent="0.2">
      <c r="M309" s="1"/>
    </row>
    <row r="310" spans="13:13" ht="12.75" x14ac:dyDescent="0.2">
      <c r="M310" s="1"/>
    </row>
    <row r="311" spans="13:13" ht="12.75" x14ac:dyDescent="0.2">
      <c r="M311" s="1"/>
    </row>
    <row r="312" spans="13:13" ht="12.75" x14ac:dyDescent="0.2">
      <c r="M312" s="1"/>
    </row>
    <row r="313" spans="13:13" ht="12.75" x14ac:dyDescent="0.2">
      <c r="M313" s="1"/>
    </row>
    <row r="314" spans="13:13" ht="12.75" x14ac:dyDescent="0.2">
      <c r="M314" s="1"/>
    </row>
    <row r="315" spans="13:13" ht="12.75" x14ac:dyDescent="0.2">
      <c r="M315" s="1"/>
    </row>
    <row r="316" spans="13:13" ht="12.75" x14ac:dyDescent="0.2">
      <c r="M316" s="1"/>
    </row>
    <row r="317" spans="13:13" ht="12.75" x14ac:dyDescent="0.2">
      <c r="M317" s="1"/>
    </row>
    <row r="318" spans="13:13" ht="12.75" x14ac:dyDescent="0.2">
      <c r="M318" s="1"/>
    </row>
    <row r="319" spans="13:13" ht="12.75" x14ac:dyDescent="0.2">
      <c r="M319" s="1"/>
    </row>
    <row r="320" spans="13:13" ht="12.75" x14ac:dyDescent="0.2">
      <c r="M320" s="1"/>
    </row>
    <row r="321" spans="13:13" ht="12.75" x14ac:dyDescent="0.2">
      <c r="M321" s="1"/>
    </row>
    <row r="322" spans="13:13" ht="12.75" x14ac:dyDescent="0.2">
      <c r="M322" s="1"/>
    </row>
    <row r="323" spans="13:13" ht="12.75" x14ac:dyDescent="0.2">
      <c r="M323" s="1"/>
    </row>
    <row r="324" spans="13:13" ht="12.75" x14ac:dyDescent="0.2">
      <c r="M324" s="1"/>
    </row>
    <row r="325" spans="13:13" ht="12.75" x14ac:dyDescent="0.2">
      <c r="M325" s="1"/>
    </row>
    <row r="326" spans="13:13" ht="12.75" x14ac:dyDescent="0.2">
      <c r="M326" s="1"/>
    </row>
    <row r="327" spans="13:13" ht="12.75" x14ac:dyDescent="0.2">
      <c r="M327" s="1"/>
    </row>
    <row r="328" spans="13:13" ht="12.75" x14ac:dyDescent="0.2">
      <c r="M328" s="1"/>
    </row>
    <row r="329" spans="13:13" ht="12.75" x14ac:dyDescent="0.2">
      <c r="M329" s="1"/>
    </row>
    <row r="330" spans="13:13" ht="12.75" x14ac:dyDescent="0.2">
      <c r="M330" s="1"/>
    </row>
    <row r="331" spans="13:13" ht="12.75" x14ac:dyDescent="0.2">
      <c r="M331" s="1"/>
    </row>
    <row r="332" spans="13:13" ht="12.75" x14ac:dyDescent="0.2">
      <c r="M332" s="1"/>
    </row>
    <row r="333" spans="13:13" ht="12.75" x14ac:dyDescent="0.2">
      <c r="M333" s="1"/>
    </row>
    <row r="334" spans="13:13" ht="12.75" x14ac:dyDescent="0.2">
      <c r="M334" s="1"/>
    </row>
    <row r="335" spans="13:13" ht="12.75" x14ac:dyDescent="0.2">
      <c r="M335" s="1"/>
    </row>
    <row r="336" spans="13:13" ht="12.75" x14ac:dyDescent="0.2">
      <c r="M336" s="1"/>
    </row>
    <row r="337" spans="13:13" ht="12.75" x14ac:dyDescent="0.2">
      <c r="M337" s="1"/>
    </row>
    <row r="338" spans="13:13" ht="12.75" x14ac:dyDescent="0.2">
      <c r="M338" s="1"/>
    </row>
    <row r="339" spans="13:13" ht="12.75" x14ac:dyDescent="0.2">
      <c r="M339" s="1"/>
    </row>
    <row r="340" spans="13:13" ht="12.75" x14ac:dyDescent="0.2">
      <c r="M340" s="1"/>
    </row>
    <row r="341" spans="13:13" ht="12.75" x14ac:dyDescent="0.2">
      <c r="M341" s="1"/>
    </row>
    <row r="342" spans="13:13" ht="12.75" x14ac:dyDescent="0.2">
      <c r="M342" s="1"/>
    </row>
    <row r="343" spans="13:13" ht="12.75" x14ac:dyDescent="0.2">
      <c r="M343" s="1"/>
    </row>
    <row r="344" spans="13:13" ht="12.75" x14ac:dyDescent="0.2">
      <c r="M344" s="1"/>
    </row>
    <row r="345" spans="13:13" ht="12.75" x14ac:dyDescent="0.2">
      <c r="M345" s="1"/>
    </row>
    <row r="346" spans="13:13" ht="12.75" x14ac:dyDescent="0.2">
      <c r="M346" s="1"/>
    </row>
    <row r="347" spans="13:13" ht="12.75" x14ac:dyDescent="0.2">
      <c r="M347" s="1"/>
    </row>
    <row r="348" spans="13:13" ht="12.75" x14ac:dyDescent="0.2">
      <c r="M348" s="1"/>
    </row>
    <row r="349" spans="13:13" ht="12.75" x14ac:dyDescent="0.2">
      <c r="M349" s="1"/>
    </row>
    <row r="350" spans="13:13" ht="12.75" x14ac:dyDescent="0.2">
      <c r="M350" s="1"/>
    </row>
    <row r="351" spans="13:13" ht="12.75" x14ac:dyDescent="0.2">
      <c r="M351" s="1"/>
    </row>
    <row r="352" spans="13:13" ht="12.75" x14ac:dyDescent="0.2">
      <c r="M352" s="1"/>
    </row>
    <row r="353" spans="13:13" ht="12.75" x14ac:dyDescent="0.2">
      <c r="M353" s="1"/>
    </row>
    <row r="354" spans="13:13" ht="12.75" x14ac:dyDescent="0.2">
      <c r="M354" s="1"/>
    </row>
    <row r="355" spans="13:13" ht="12.75" x14ac:dyDescent="0.2">
      <c r="M355" s="1"/>
    </row>
    <row r="356" spans="13:13" ht="12.75" x14ac:dyDescent="0.2">
      <c r="M356" s="1"/>
    </row>
    <row r="357" spans="13:13" ht="12.75" x14ac:dyDescent="0.2">
      <c r="M357" s="1"/>
    </row>
    <row r="358" spans="13:13" ht="12.75" x14ac:dyDescent="0.2">
      <c r="M358" s="1"/>
    </row>
    <row r="359" spans="13:13" ht="12.75" x14ac:dyDescent="0.2">
      <c r="M359" s="1"/>
    </row>
    <row r="360" spans="13:13" ht="12.75" x14ac:dyDescent="0.2">
      <c r="M360" s="1"/>
    </row>
    <row r="361" spans="13:13" ht="12.75" x14ac:dyDescent="0.2">
      <c r="M361" s="1"/>
    </row>
    <row r="362" spans="13:13" ht="12.75" x14ac:dyDescent="0.2">
      <c r="M362" s="1"/>
    </row>
    <row r="363" spans="13:13" ht="12.75" x14ac:dyDescent="0.2">
      <c r="M363" s="1"/>
    </row>
    <row r="364" spans="13:13" ht="12.75" x14ac:dyDescent="0.2">
      <c r="M364" s="1"/>
    </row>
    <row r="365" spans="13:13" ht="12.75" x14ac:dyDescent="0.2">
      <c r="M365" s="1"/>
    </row>
    <row r="366" spans="13:13" ht="12.75" x14ac:dyDescent="0.2">
      <c r="M366" s="1"/>
    </row>
    <row r="367" spans="13:13" ht="12.75" x14ac:dyDescent="0.2">
      <c r="M367" s="1"/>
    </row>
    <row r="368" spans="13:13" ht="12.75" x14ac:dyDescent="0.2">
      <c r="M368" s="1"/>
    </row>
    <row r="369" spans="13:13" ht="12.75" x14ac:dyDescent="0.2">
      <c r="M369" s="1"/>
    </row>
    <row r="370" spans="13:13" ht="12.75" x14ac:dyDescent="0.2">
      <c r="M370" s="1"/>
    </row>
    <row r="371" spans="13:13" ht="12.75" x14ac:dyDescent="0.2">
      <c r="M371" s="1"/>
    </row>
    <row r="372" spans="13:13" ht="12.75" x14ac:dyDescent="0.2">
      <c r="M372" s="1"/>
    </row>
    <row r="373" spans="13:13" ht="12.75" x14ac:dyDescent="0.2">
      <c r="M373" s="1"/>
    </row>
    <row r="374" spans="13:13" ht="12.75" x14ac:dyDescent="0.2">
      <c r="M374" s="1"/>
    </row>
    <row r="375" spans="13:13" ht="12.75" x14ac:dyDescent="0.2">
      <c r="M375" s="1"/>
    </row>
    <row r="376" spans="13:13" ht="12.75" x14ac:dyDescent="0.2">
      <c r="M376" s="1"/>
    </row>
    <row r="377" spans="13:13" ht="12.75" x14ac:dyDescent="0.2">
      <c r="M377" s="1"/>
    </row>
    <row r="378" spans="13:13" ht="12.75" x14ac:dyDescent="0.2">
      <c r="M378" s="1"/>
    </row>
    <row r="379" spans="13:13" ht="12.75" x14ac:dyDescent="0.2">
      <c r="M379" s="1"/>
    </row>
    <row r="380" spans="13:13" ht="12.75" x14ac:dyDescent="0.2">
      <c r="M380" s="1"/>
    </row>
    <row r="381" spans="13:13" ht="12.75" x14ac:dyDescent="0.2">
      <c r="M381" s="1"/>
    </row>
    <row r="382" spans="13:13" ht="12.75" x14ac:dyDescent="0.2">
      <c r="M382" s="1"/>
    </row>
    <row r="383" spans="13:13" ht="12.75" x14ac:dyDescent="0.2">
      <c r="M383" s="1"/>
    </row>
    <row r="384" spans="13:13" ht="12.75" x14ac:dyDescent="0.2">
      <c r="M384" s="1"/>
    </row>
    <row r="385" spans="13:13" ht="12.75" x14ac:dyDescent="0.2">
      <c r="M385" s="1"/>
    </row>
    <row r="386" spans="13:13" ht="12.75" x14ac:dyDescent="0.2">
      <c r="M386" s="1"/>
    </row>
    <row r="387" spans="13:13" ht="12.75" x14ac:dyDescent="0.2">
      <c r="M387" s="1"/>
    </row>
    <row r="388" spans="13:13" ht="12.75" x14ac:dyDescent="0.2">
      <c r="M388" s="1"/>
    </row>
    <row r="389" spans="13:13" ht="12.75" x14ac:dyDescent="0.2">
      <c r="M389" s="1"/>
    </row>
    <row r="390" spans="13:13" ht="12.75" x14ac:dyDescent="0.2">
      <c r="M390" s="1"/>
    </row>
    <row r="391" spans="13:13" ht="12.75" x14ac:dyDescent="0.2">
      <c r="M391" s="1"/>
    </row>
    <row r="392" spans="13:13" ht="12.75" x14ac:dyDescent="0.2">
      <c r="M392" s="1"/>
    </row>
    <row r="393" spans="13:13" ht="12.75" x14ac:dyDescent="0.2">
      <c r="M393" s="1"/>
    </row>
    <row r="394" spans="13:13" ht="12.75" x14ac:dyDescent="0.2">
      <c r="M394" s="1"/>
    </row>
    <row r="395" spans="13:13" ht="12.75" x14ac:dyDescent="0.2">
      <c r="M395" s="1"/>
    </row>
    <row r="396" spans="13:13" ht="12.75" x14ac:dyDescent="0.2">
      <c r="M396" s="1"/>
    </row>
    <row r="397" spans="13:13" ht="12.75" x14ac:dyDescent="0.2">
      <c r="M397" s="1"/>
    </row>
    <row r="398" spans="13:13" ht="12.75" x14ac:dyDescent="0.2">
      <c r="M398" s="1"/>
    </row>
    <row r="399" spans="13:13" ht="12.75" x14ac:dyDescent="0.2">
      <c r="M399" s="1"/>
    </row>
    <row r="400" spans="13:13" ht="12.75" x14ac:dyDescent="0.2">
      <c r="M400" s="1"/>
    </row>
    <row r="401" spans="13:13" ht="12.75" x14ac:dyDescent="0.2">
      <c r="M401" s="1"/>
    </row>
    <row r="402" spans="13:13" ht="12.75" x14ac:dyDescent="0.2">
      <c r="M402" s="1"/>
    </row>
    <row r="403" spans="13:13" ht="12.75" x14ac:dyDescent="0.2">
      <c r="M403" s="1"/>
    </row>
    <row r="404" spans="13:13" ht="12.75" x14ac:dyDescent="0.2">
      <c r="M404" s="1"/>
    </row>
    <row r="405" spans="13:13" ht="12.75" x14ac:dyDescent="0.2">
      <c r="M405" s="1"/>
    </row>
    <row r="406" spans="13:13" ht="12.75" x14ac:dyDescent="0.2">
      <c r="M406" s="1"/>
    </row>
    <row r="407" spans="13:13" ht="12.75" x14ac:dyDescent="0.2">
      <c r="M407" s="1"/>
    </row>
    <row r="408" spans="13:13" ht="12.75" x14ac:dyDescent="0.2">
      <c r="M408" s="1"/>
    </row>
    <row r="409" spans="13:13" ht="12.75" x14ac:dyDescent="0.2">
      <c r="M409" s="1"/>
    </row>
    <row r="410" spans="13:13" ht="12.75" x14ac:dyDescent="0.2">
      <c r="M410" s="1"/>
    </row>
    <row r="411" spans="13:13" ht="12.75" x14ac:dyDescent="0.2">
      <c r="M411" s="1"/>
    </row>
    <row r="412" spans="13:13" ht="12.75" x14ac:dyDescent="0.2">
      <c r="M412" s="1"/>
    </row>
    <row r="413" spans="13:13" ht="12.75" x14ac:dyDescent="0.2">
      <c r="M413" s="1"/>
    </row>
    <row r="414" spans="13:13" ht="12.75" x14ac:dyDescent="0.2">
      <c r="M414" s="1"/>
    </row>
    <row r="415" spans="13:13" ht="12.75" x14ac:dyDescent="0.2">
      <c r="M415" s="1"/>
    </row>
    <row r="416" spans="13:13" ht="12.75" x14ac:dyDescent="0.2">
      <c r="M416" s="1"/>
    </row>
    <row r="417" spans="13:13" ht="12.75" x14ac:dyDescent="0.2">
      <c r="M417" s="1"/>
    </row>
    <row r="418" spans="13:13" ht="12.75" x14ac:dyDescent="0.2">
      <c r="M418" s="1"/>
    </row>
    <row r="419" spans="13:13" ht="12.75" x14ac:dyDescent="0.2">
      <c r="M419" s="1"/>
    </row>
    <row r="420" spans="13:13" ht="12.75" x14ac:dyDescent="0.2">
      <c r="M420" s="1"/>
    </row>
    <row r="421" spans="13:13" ht="12.75" x14ac:dyDescent="0.2">
      <c r="M421" s="1"/>
    </row>
    <row r="422" spans="13:13" ht="12.75" x14ac:dyDescent="0.2">
      <c r="M422" s="1"/>
    </row>
    <row r="423" spans="13:13" ht="12.75" x14ac:dyDescent="0.2">
      <c r="M423" s="1"/>
    </row>
    <row r="424" spans="13:13" ht="12.75" x14ac:dyDescent="0.2">
      <c r="M424" s="1"/>
    </row>
    <row r="425" spans="13:13" ht="12.75" x14ac:dyDescent="0.2">
      <c r="M425" s="1"/>
    </row>
    <row r="426" spans="13:13" ht="12.75" x14ac:dyDescent="0.2">
      <c r="M426" s="1"/>
    </row>
    <row r="427" spans="13:13" ht="12.75" x14ac:dyDescent="0.2">
      <c r="M427" s="1"/>
    </row>
    <row r="428" spans="13:13" ht="12.75" x14ac:dyDescent="0.2">
      <c r="M428" s="1"/>
    </row>
    <row r="429" spans="13:13" ht="12.75" x14ac:dyDescent="0.2">
      <c r="M429" s="1"/>
    </row>
    <row r="430" spans="13:13" ht="12.75" x14ac:dyDescent="0.2">
      <c r="M430" s="1"/>
    </row>
    <row r="431" spans="13:13" ht="12.75" x14ac:dyDescent="0.2">
      <c r="M431" s="1"/>
    </row>
    <row r="432" spans="13:13" ht="12.75" x14ac:dyDescent="0.2">
      <c r="M432" s="1"/>
    </row>
    <row r="433" spans="13:13" ht="12.75" x14ac:dyDescent="0.2">
      <c r="M433" s="1"/>
    </row>
    <row r="434" spans="13:13" ht="12.75" x14ac:dyDescent="0.2">
      <c r="M434" s="1"/>
    </row>
    <row r="435" spans="13:13" ht="12.75" x14ac:dyDescent="0.2">
      <c r="M435" s="1"/>
    </row>
    <row r="436" spans="13:13" ht="12.75" x14ac:dyDescent="0.2">
      <c r="M436" s="1"/>
    </row>
    <row r="437" spans="13:13" ht="12.75" x14ac:dyDescent="0.2">
      <c r="M437" s="1"/>
    </row>
    <row r="438" spans="13:13" ht="12.75" x14ac:dyDescent="0.2">
      <c r="M438" s="1"/>
    </row>
    <row r="439" spans="13:13" ht="12.75" x14ac:dyDescent="0.2">
      <c r="M439" s="1"/>
    </row>
    <row r="440" spans="13:13" ht="12.75" x14ac:dyDescent="0.2">
      <c r="M440" s="1"/>
    </row>
    <row r="441" spans="13:13" ht="12.75" x14ac:dyDescent="0.2">
      <c r="M441" s="1"/>
    </row>
    <row r="442" spans="13:13" ht="12.75" x14ac:dyDescent="0.2">
      <c r="M442" s="1"/>
    </row>
    <row r="443" spans="13:13" ht="12.75" x14ac:dyDescent="0.2">
      <c r="M443" s="1"/>
    </row>
    <row r="444" spans="13:13" ht="12.75" x14ac:dyDescent="0.2">
      <c r="M444" s="1"/>
    </row>
    <row r="445" spans="13:13" ht="12.75" x14ac:dyDescent="0.2">
      <c r="M445" s="1"/>
    </row>
    <row r="446" spans="13:13" ht="12.75" x14ac:dyDescent="0.2">
      <c r="M446" s="1"/>
    </row>
    <row r="447" spans="13:13" ht="12.75" x14ac:dyDescent="0.2">
      <c r="M447" s="1"/>
    </row>
    <row r="448" spans="13:13" ht="12.75" x14ac:dyDescent="0.2">
      <c r="M448" s="1"/>
    </row>
    <row r="449" spans="13:13" ht="12.75" x14ac:dyDescent="0.2">
      <c r="M449" s="1"/>
    </row>
    <row r="450" spans="13:13" ht="12.75" x14ac:dyDescent="0.2">
      <c r="M450" s="1"/>
    </row>
    <row r="451" spans="13:13" ht="12.75" x14ac:dyDescent="0.2">
      <c r="M451" s="1"/>
    </row>
    <row r="452" spans="13:13" ht="12.75" x14ac:dyDescent="0.2">
      <c r="M452" s="1"/>
    </row>
    <row r="453" spans="13:13" ht="12.75" x14ac:dyDescent="0.2">
      <c r="M453" s="1"/>
    </row>
    <row r="454" spans="13:13" ht="12.75" x14ac:dyDescent="0.2">
      <c r="M454" s="1"/>
    </row>
    <row r="455" spans="13:13" ht="12.75" x14ac:dyDescent="0.2">
      <c r="M455" s="1"/>
    </row>
    <row r="456" spans="13:13" ht="12.75" x14ac:dyDescent="0.2">
      <c r="M456" s="1"/>
    </row>
    <row r="457" spans="13:13" ht="12.75" x14ac:dyDescent="0.2">
      <c r="M457" s="1"/>
    </row>
    <row r="458" spans="13:13" ht="12.75" x14ac:dyDescent="0.2">
      <c r="M458" s="1"/>
    </row>
    <row r="459" spans="13:13" ht="12.75" x14ac:dyDescent="0.2">
      <c r="M459" s="1"/>
    </row>
    <row r="460" spans="13:13" ht="12.75" x14ac:dyDescent="0.2">
      <c r="M460" s="1"/>
    </row>
    <row r="461" spans="13:13" ht="12.75" x14ac:dyDescent="0.2">
      <c r="M461" s="1"/>
    </row>
    <row r="462" spans="13:13" ht="12.75" x14ac:dyDescent="0.2">
      <c r="M462" s="1"/>
    </row>
    <row r="463" spans="13:13" ht="12.75" x14ac:dyDescent="0.2">
      <c r="M463" s="1"/>
    </row>
    <row r="464" spans="13:13" ht="12.75" x14ac:dyDescent="0.2">
      <c r="M464" s="1"/>
    </row>
    <row r="465" spans="13:13" ht="12.75" x14ac:dyDescent="0.2">
      <c r="M465" s="1"/>
    </row>
    <row r="466" spans="13:13" ht="12.75" x14ac:dyDescent="0.2">
      <c r="M466" s="1"/>
    </row>
    <row r="467" spans="13:13" ht="12.75" x14ac:dyDescent="0.2">
      <c r="M467" s="1"/>
    </row>
    <row r="468" spans="13:13" ht="12.75" x14ac:dyDescent="0.2">
      <c r="M468" s="1"/>
    </row>
    <row r="469" spans="13:13" ht="12.75" x14ac:dyDescent="0.2">
      <c r="M469" s="1"/>
    </row>
    <row r="470" spans="13:13" ht="12.75" x14ac:dyDescent="0.2">
      <c r="M470" s="1"/>
    </row>
    <row r="471" spans="13:13" ht="12.75" x14ac:dyDescent="0.2">
      <c r="M471" s="1"/>
    </row>
    <row r="472" spans="13:13" ht="12.75" x14ac:dyDescent="0.2">
      <c r="M472" s="1"/>
    </row>
    <row r="473" spans="13:13" ht="12.75" x14ac:dyDescent="0.2">
      <c r="M473" s="1"/>
    </row>
    <row r="474" spans="13:13" ht="12.75" x14ac:dyDescent="0.2">
      <c r="M474" s="1"/>
    </row>
    <row r="475" spans="13:13" ht="12.75" x14ac:dyDescent="0.2">
      <c r="M475" s="1"/>
    </row>
    <row r="476" spans="13:13" ht="12.75" x14ac:dyDescent="0.2">
      <c r="M476" s="1"/>
    </row>
    <row r="477" spans="13:13" ht="12.75" x14ac:dyDescent="0.2">
      <c r="M477" s="1"/>
    </row>
    <row r="478" spans="13:13" ht="12.75" x14ac:dyDescent="0.2">
      <c r="M478" s="1"/>
    </row>
    <row r="479" spans="13:13" ht="12.75" x14ac:dyDescent="0.2">
      <c r="M479" s="1"/>
    </row>
    <row r="480" spans="13:13" ht="12.75" x14ac:dyDescent="0.2">
      <c r="M480" s="1"/>
    </row>
    <row r="481" spans="13:13" ht="12.75" x14ac:dyDescent="0.2">
      <c r="M481" s="1"/>
    </row>
    <row r="482" spans="13:13" ht="12.75" x14ac:dyDescent="0.2">
      <c r="M482" s="1"/>
    </row>
    <row r="483" spans="13:13" ht="12.75" x14ac:dyDescent="0.2">
      <c r="M483" s="1"/>
    </row>
    <row r="484" spans="13:13" ht="12.75" x14ac:dyDescent="0.2">
      <c r="M484" s="1"/>
    </row>
    <row r="485" spans="13:13" ht="12.75" x14ac:dyDescent="0.2">
      <c r="M485" s="1"/>
    </row>
    <row r="486" spans="13:13" ht="12.75" x14ac:dyDescent="0.2">
      <c r="M486" s="1"/>
    </row>
    <row r="487" spans="13:13" ht="12.75" x14ac:dyDescent="0.2">
      <c r="M487" s="1"/>
    </row>
    <row r="488" spans="13:13" ht="12.75" x14ac:dyDescent="0.2">
      <c r="M488" s="1"/>
    </row>
    <row r="489" spans="13:13" ht="12.75" x14ac:dyDescent="0.2">
      <c r="M489" s="1"/>
    </row>
    <row r="490" spans="13:13" ht="12.75" x14ac:dyDescent="0.2">
      <c r="M490" s="1"/>
    </row>
    <row r="491" spans="13:13" ht="12.75" x14ac:dyDescent="0.2">
      <c r="M491" s="1"/>
    </row>
    <row r="492" spans="13:13" ht="12.75" x14ac:dyDescent="0.2">
      <c r="M492" s="1"/>
    </row>
    <row r="493" spans="13:13" ht="12.75" x14ac:dyDescent="0.2">
      <c r="M493" s="1"/>
    </row>
    <row r="494" spans="13:13" ht="12.75" x14ac:dyDescent="0.2">
      <c r="M494" s="1"/>
    </row>
    <row r="495" spans="13:13" ht="12.75" x14ac:dyDescent="0.2">
      <c r="M495" s="1"/>
    </row>
    <row r="496" spans="13:13" ht="12.75" x14ac:dyDescent="0.2">
      <c r="M496" s="1"/>
    </row>
    <row r="497" spans="13:13" ht="12.75" x14ac:dyDescent="0.2">
      <c r="M497" s="1"/>
    </row>
    <row r="498" spans="13:13" ht="12.75" x14ac:dyDescent="0.2">
      <c r="M498" s="1"/>
    </row>
    <row r="499" spans="13:13" ht="12.75" x14ac:dyDescent="0.2">
      <c r="M499" s="1"/>
    </row>
    <row r="500" spans="13:13" ht="12.75" x14ac:dyDescent="0.2">
      <c r="M500" s="1"/>
    </row>
    <row r="501" spans="13:13" ht="12.75" x14ac:dyDescent="0.2">
      <c r="M501" s="1"/>
    </row>
    <row r="502" spans="13:13" ht="12.75" x14ac:dyDescent="0.2">
      <c r="M502" s="1"/>
    </row>
    <row r="503" spans="13:13" ht="12.75" x14ac:dyDescent="0.2">
      <c r="M503" s="1"/>
    </row>
    <row r="504" spans="13:13" ht="12.75" x14ac:dyDescent="0.2">
      <c r="M504" s="1"/>
    </row>
    <row r="505" spans="13:13" ht="12.75" x14ac:dyDescent="0.2">
      <c r="M505" s="1"/>
    </row>
    <row r="506" spans="13:13" ht="12.75" x14ac:dyDescent="0.2">
      <c r="M506" s="1"/>
    </row>
    <row r="507" spans="13:13" ht="12.75" x14ac:dyDescent="0.2">
      <c r="M507" s="1"/>
    </row>
    <row r="508" spans="13:13" ht="12.75" x14ac:dyDescent="0.2">
      <c r="M508" s="1"/>
    </row>
    <row r="509" spans="13:13" ht="12.75" x14ac:dyDescent="0.2">
      <c r="M509" s="1"/>
    </row>
    <row r="510" spans="13:13" ht="12.75" x14ac:dyDescent="0.2">
      <c r="M510" s="1"/>
    </row>
    <row r="511" spans="13:13" ht="12.75" x14ac:dyDescent="0.2">
      <c r="M511" s="1"/>
    </row>
    <row r="512" spans="13:13" ht="12.75" x14ac:dyDescent="0.2">
      <c r="M512" s="1"/>
    </row>
    <row r="513" spans="13:13" ht="12.75" x14ac:dyDescent="0.2">
      <c r="M513" s="1"/>
    </row>
    <row r="514" spans="13:13" ht="12.75" x14ac:dyDescent="0.2">
      <c r="M514" s="1"/>
    </row>
    <row r="515" spans="13:13" ht="12.75" x14ac:dyDescent="0.2">
      <c r="M515" s="1"/>
    </row>
    <row r="516" spans="13:13" ht="12.75" x14ac:dyDescent="0.2">
      <c r="M516" s="1"/>
    </row>
    <row r="517" spans="13:13" ht="12.75" x14ac:dyDescent="0.2">
      <c r="M517" s="1"/>
    </row>
    <row r="518" spans="13:13" ht="12.75" x14ac:dyDescent="0.2">
      <c r="M518" s="1"/>
    </row>
    <row r="519" spans="13:13" ht="12.75" x14ac:dyDescent="0.2">
      <c r="M519" s="1"/>
    </row>
    <row r="520" spans="13:13" ht="12.75" x14ac:dyDescent="0.2">
      <c r="M520" s="1"/>
    </row>
    <row r="521" spans="13:13" ht="12.75" x14ac:dyDescent="0.2">
      <c r="M521" s="1"/>
    </row>
    <row r="522" spans="13:13" ht="12.75" x14ac:dyDescent="0.2">
      <c r="M522" s="1"/>
    </row>
    <row r="523" spans="13:13" ht="12.75" x14ac:dyDescent="0.2">
      <c r="M523" s="1"/>
    </row>
    <row r="524" spans="13:13" ht="12.75" x14ac:dyDescent="0.2">
      <c r="M524" s="1"/>
    </row>
    <row r="525" spans="13:13" ht="12.75" x14ac:dyDescent="0.2">
      <c r="M525" s="1"/>
    </row>
    <row r="526" spans="13:13" ht="12.75" x14ac:dyDescent="0.2">
      <c r="M526" s="1"/>
    </row>
    <row r="527" spans="13:13" ht="12.75" x14ac:dyDescent="0.2">
      <c r="M527" s="1"/>
    </row>
    <row r="528" spans="13:13" ht="12.75" x14ac:dyDescent="0.2">
      <c r="M528" s="1"/>
    </row>
    <row r="529" spans="13:13" ht="12.75" x14ac:dyDescent="0.2">
      <c r="M529" s="1"/>
    </row>
    <row r="530" spans="13:13" ht="12.75" x14ac:dyDescent="0.2">
      <c r="M530" s="1"/>
    </row>
    <row r="531" spans="13:13" ht="12.75" x14ac:dyDescent="0.2">
      <c r="M531" s="1"/>
    </row>
    <row r="532" spans="13:13" ht="12.75" x14ac:dyDescent="0.2">
      <c r="M532" s="1"/>
    </row>
    <row r="533" spans="13:13" ht="12.75" x14ac:dyDescent="0.2">
      <c r="M533" s="1"/>
    </row>
    <row r="534" spans="13:13" ht="12.75" x14ac:dyDescent="0.2">
      <c r="M534" s="1"/>
    </row>
    <row r="535" spans="13:13" ht="12.75" x14ac:dyDescent="0.2">
      <c r="M535" s="1"/>
    </row>
    <row r="536" spans="13:13" ht="12.75" x14ac:dyDescent="0.2">
      <c r="M536" s="1"/>
    </row>
    <row r="537" spans="13:13" ht="12.75" x14ac:dyDescent="0.2">
      <c r="M537" s="1"/>
    </row>
    <row r="538" spans="13:13" ht="12.75" x14ac:dyDescent="0.2">
      <c r="M538" s="1"/>
    </row>
    <row r="539" spans="13:13" ht="12.75" x14ac:dyDescent="0.2">
      <c r="M539" s="1"/>
    </row>
    <row r="540" spans="13:13" ht="12.75" x14ac:dyDescent="0.2">
      <c r="M540" s="1"/>
    </row>
    <row r="541" spans="13:13" ht="12.75" x14ac:dyDescent="0.2">
      <c r="M541" s="1"/>
    </row>
    <row r="542" spans="13:13" ht="12.75" x14ac:dyDescent="0.2">
      <c r="M542" s="1"/>
    </row>
    <row r="543" spans="13:13" ht="12.75" x14ac:dyDescent="0.2">
      <c r="M543" s="1"/>
    </row>
    <row r="544" spans="13:13" ht="12.75" x14ac:dyDescent="0.2">
      <c r="M544" s="1"/>
    </row>
    <row r="545" spans="13:13" ht="12.75" x14ac:dyDescent="0.2">
      <c r="M545" s="1"/>
    </row>
    <row r="546" spans="13:13" ht="12.75" x14ac:dyDescent="0.2">
      <c r="M546" s="1"/>
    </row>
    <row r="547" spans="13:13" ht="12.75" x14ac:dyDescent="0.2">
      <c r="M547" s="1"/>
    </row>
    <row r="548" spans="13:13" ht="12.75" x14ac:dyDescent="0.2">
      <c r="M548" s="1"/>
    </row>
    <row r="549" spans="13:13" ht="12.75" x14ac:dyDescent="0.2">
      <c r="M549" s="1"/>
    </row>
    <row r="550" spans="13:13" ht="12.75" x14ac:dyDescent="0.2">
      <c r="M550" s="1"/>
    </row>
    <row r="551" spans="13:13" ht="12.75" x14ac:dyDescent="0.2">
      <c r="M551" s="1"/>
    </row>
    <row r="552" spans="13:13" ht="12.75" x14ac:dyDescent="0.2">
      <c r="M552" s="1"/>
    </row>
    <row r="553" spans="13:13" ht="12.75" x14ac:dyDescent="0.2">
      <c r="M553" s="1"/>
    </row>
    <row r="554" spans="13:13" ht="12.75" x14ac:dyDescent="0.2">
      <c r="M554" s="1"/>
    </row>
    <row r="555" spans="13:13" ht="12.75" x14ac:dyDescent="0.2">
      <c r="M555" s="1"/>
    </row>
    <row r="556" spans="13:13" ht="12.75" x14ac:dyDescent="0.2">
      <c r="M556" s="1"/>
    </row>
    <row r="557" spans="13:13" ht="12.75" x14ac:dyDescent="0.2">
      <c r="M557" s="1"/>
    </row>
    <row r="558" spans="13:13" ht="12.75" x14ac:dyDescent="0.2">
      <c r="M558" s="1"/>
    </row>
    <row r="559" spans="13:13" ht="12.75" x14ac:dyDescent="0.2">
      <c r="M559" s="1"/>
    </row>
    <row r="560" spans="13:13" ht="12.75" x14ac:dyDescent="0.2">
      <c r="M560" s="1"/>
    </row>
    <row r="561" spans="13:13" ht="12.75" x14ac:dyDescent="0.2">
      <c r="M561" s="1"/>
    </row>
    <row r="562" spans="13:13" ht="12.75" x14ac:dyDescent="0.2">
      <c r="M562" s="1"/>
    </row>
    <row r="563" spans="13:13" ht="12.75" x14ac:dyDescent="0.2">
      <c r="M563" s="1"/>
    </row>
    <row r="564" spans="13:13" ht="12.75" x14ac:dyDescent="0.2">
      <c r="M564" s="1"/>
    </row>
    <row r="565" spans="13:13" ht="12.75" x14ac:dyDescent="0.2">
      <c r="M565" s="1"/>
    </row>
    <row r="566" spans="13:13" ht="12.75" x14ac:dyDescent="0.2">
      <c r="M566" s="1"/>
    </row>
    <row r="567" spans="13:13" ht="12.75" x14ac:dyDescent="0.2">
      <c r="M567" s="1"/>
    </row>
    <row r="568" spans="13:13" ht="12.75" x14ac:dyDescent="0.2">
      <c r="M568" s="1"/>
    </row>
    <row r="569" spans="13:13" ht="12.75" x14ac:dyDescent="0.2">
      <c r="M569" s="1"/>
    </row>
    <row r="570" spans="13:13" ht="12.75" x14ac:dyDescent="0.2">
      <c r="M570" s="1"/>
    </row>
    <row r="571" spans="13:13" ht="12.75" x14ac:dyDescent="0.2">
      <c r="M571" s="1"/>
    </row>
    <row r="572" spans="13:13" ht="12.75" x14ac:dyDescent="0.2">
      <c r="M572" s="1"/>
    </row>
    <row r="573" spans="13:13" ht="12.75" x14ac:dyDescent="0.2">
      <c r="M573" s="1"/>
    </row>
    <row r="574" spans="13:13" ht="12.75" x14ac:dyDescent="0.2">
      <c r="M574" s="1"/>
    </row>
    <row r="575" spans="13:13" ht="12.75" x14ac:dyDescent="0.2">
      <c r="M575" s="1"/>
    </row>
    <row r="576" spans="13:13" ht="12.75" x14ac:dyDescent="0.2">
      <c r="M576" s="1"/>
    </row>
    <row r="577" spans="13:13" ht="12.75" x14ac:dyDescent="0.2">
      <c r="M577" s="1"/>
    </row>
    <row r="578" spans="13:13" ht="12.75" x14ac:dyDescent="0.2">
      <c r="M578" s="1"/>
    </row>
    <row r="579" spans="13:13" ht="12.75" x14ac:dyDescent="0.2">
      <c r="M579" s="1"/>
    </row>
    <row r="580" spans="13:13" ht="12.75" x14ac:dyDescent="0.2">
      <c r="M580" s="1"/>
    </row>
    <row r="581" spans="13:13" ht="12.75" x14ac:dyDescent="0.2">
      <c r="M581" s="1"/>
    </row>
    <row r="582" spans="13:13" ht="12.75" x14ac:dyDescent="0.2">
      <c r="M582" s="1"/>
    </row>
    <row r="583" spans="13:13" ht="12.75" x14ac:dyDescent="0.2">
      <c r="M583" s="1"/>
    </row>
    <row r="584" spans="13:13" ht="12.75" x14ac:dyDescent="0.2">
      <c r="M584" s="1"/>
    </row>
    <row r="585" spans="13:13" ht="12.75" x14ac:dyDescent="0.2">
      <c r="M585" s="1"/>
    </row>
    <row r="586" spans="13:13" ht="12.75" x14ac:dyDescent="0.2">
      <c r="M586" s="1"/>
    </row>
    <row r="587" spans="13:13" ht="12.75" x14ac:dyDescent="0.2">
      <c r="M587" s="1"/>
    </row>
    <row r="588" spans="13:13" ht="12.75" x14ac:dyDescent="0.2">
      <c r="M588" s="1"/>
    </row>
    <row r="589" spans="13:13" ht="12.75" x14ac:dyDescent="0.2">
      <c r="M589" s="1"/>
    </row>
    <row r="590" spans="13:13" ht="12.75" x14ac:dyDescent="0.2">
      <c r="M590" s="1"/>
    </row>
    <row r="591" spans="13:13" ht="12.75" x14ac:dyDescent="0.2">
      <c r="M591" s="1"/>
    </row>
    <row r="592" spans="13:13" ht="12.75" x14ac:dyDescent="0.2">
      <c r="M592" s="1"/>
    </row>
    <row r="593" spans="13:13" ht="12.75" x14ac:dyDescent="0.2">
      <c r="M593" s="1"/>
    </row>
    <row r="594" spans="13:13" ht="12.75" x14ac:dyDescent="0.2">
      <c r="M594" s="1"/>
    </row>
    <row r="595" spans="13:13" ht="12.75" x14ac:dyDescent="0.2">
      <c r="M595" s="1"/>
    </row>
    <row r="596" spans="13:13" ht="12.75" x14ac:dyDescent="0.2">
      <c r="M596" s="1"/>
    </row>
    <row r="597" spans="13:13" ht="12.75" x14ac:dyDescent="0.2">
      <c r="M597" s="1"/>
    </row>
    <row r="598" spans="13:13" ht="12.75" x14ac:dyDescent="0.2">
      <c r="M598" s="1"/>
    </row>
    <row r="599" spans="13:13" ht="12.75" x14ac:dyDescent="0.2">
      <c r="M599" s="1"/>
    </row>
    <row r="600" spans="13:13" ht="12.75" x14ac:dyDescent="0.2">
      <c r="M600" s="1"/>
    </row>
    <row r="601" spans="13:13" ht="12.75" x14ac:dyDescent="0.2">
      <c r="M601" s="1"/>
    </row>
    <row r="602" spans="13:13" ht="12.75" x14ac:dyDescent="0.2">
      <c r="M602" s="1"/>
    </row>
    <row r="603" spans="13:13" ht="12.75" x14ac:dyDescent="0.2">
      <c r="M603" s="1"/>
    </row>
    <row r="604" spans="13:13" ht="12.75" x14ac:dyDescent="0.2">
      <c r="M604" s="1"/>
    </row>
    <row r="605" spans="13:13" ht="12.75" x14ac:dyDescent="0.2">
      <c r="M605" s="1"/>
    </row>
    <row r="606" spans="13:13" ht="12.75" x14ac:dyDescent="0.2">
      <c r="M606" s="1"/>
    </row>
    <row r="607" spans="13:13" ht="12.75" x14ac:dyDescent="0.2">
      <c r="M607" s="1"/>
    </row>
    <row r="608" spans="13:13" ht="12.75" x14ac:dyDescent="0.2">
      <c r="M608" s="1"/>
    </row>
    <row r="609" spans="13:13" ht="12.75" x14ac:dyDescent="0.2">
      <c r="M609" s="1"/>
    </row>
    <row r="610" spans="13:13" ht="12.75" x14ac:dyDescent="0.2">
      <c r="M610" s="1"/>
    </row>
    <row r="611" spans="13:13" ht="12.75" x14ac:dyDescent="0.2">
      <c r="M611" s="1"/>
    </row>
    <row r="612" spans="13:13" ht="12.75" x14ac:dyDescent="0.2">
      <c r="M612" s="1"/>
    </row>
    <row r="613" spans="13:13" ht="12.75" x14ac:dyDescent="0.2">
      <c r="M613" s="1"/>
    </row>
    <row r="614" spans="13:13" ht="12.75" x14ac:dyDescent="0.2">
      <c r="M614" s="1"/>
    </row>
    <row r="615" spans="13:13" ht="12.75" x14ac:dyDescent="0.2">
      <c r="M615" s="1"/>
    </row>
    <row r="616" spans="13:13" ht="12.75" x14ac:dyDescent="0.2">
      <c r="M616" s="1"/>
    </row>
    <row r="617" spans="13:13" ht="12.75" x14ac:dyDescent="0.2">
      <c r="M617" s="1"/>
    </row>
    <row r="618" spans="13:13" ht="12.75" x14ac:dyDescent="0.2">
      <c r="M618" s="1"/>
    </row>
    <row r="619" spans="13:13" ht="12.75" x14ac:dyDescent="0.2">
      <c r="M619" s="1"/>
    </row>
    <row r="620" spans="13:13" ht="12.75" x14ac:dyDescent="0.2">
      <c r="M620" s="1"/>
    </row>
    <row r="621" spans="13:13" ht="12.75" x14ac:dyDescent="0.2">
      <c r="M621" s="1"/>
    </row>
    <row r="622" spans="13:13" ht="12.75" x14ac:dyDescent="0.2">
      <c r="M622" s="1"/>
    </row>
    <row r="623" spans="13:13" ht="12.75" x14ac:dyDescent="0.2">
      <c r="M623" s="1"/>
    </row>
    <row r="624" spans="13:13" ht="12.75" x14ac:dyDescent="0.2">
      <c r="M624" s="1"/>
    </row>
    <row r="625" spans="13:13" ht="12.75" x14ac:dyDescent="0.2">
      <c r="M625" s="1"/>
    </row>
    <row r="626" spans="13:13" ht="12.75" x14ac:dyDescent="0.2">
      <c r="M626" s="1"/>
    </row>
    <row r="627" spans="13:13" ht="12.75" x14ac:dyDescent="0.2">
      <c r="M627" s="1"/>
    </row>
    <row r="628" spans="13:13" ht="12.75" x14ac:dyDescent="0.2">
      <c r="M628" s="1"/>
    </row>
    <row r="629" spans="13:13" ht="12.75" x14ac:dyDescent="0.2">
      <c r="M629" s="1"/>
    </row>
    <row r="630" spans="13:13" ht="12.75" x14ac:dyDescent="0.2">
      <c r="M630" s="1"/>
    </row>
    <row r="631" spans="13:13" ht="12.75" x14ac:dyDescent="0.2">
      <c r="M631" s="1"/>
    </row>
    <row r="632" spans="13:13" ht="12.75" x14ac:dyDescent="0.2">
      <c r="M632" s="1"/>
    </row>
    <row r="633" spans="13:13" ht="12.75" x14ac:dyDescent="0.2">
      <c r="M633" s="1"/>
    </row>
    <row r="634" spans="13:13" ht="12.75" x14ac:dyDescent="0.2">
      <c r="M634" s="1"/>
    </row>
    <row r="635" spans="13:13" ht="12.75" x14ac:dyDescent="0.2">
      <c r="M635" s="1"/>
    </row>
    <row r="636" spans="13:13" ht="12.75" x14ac:dyDescent="0.2">
      <c r="M636" s="1"/>
    </row>
    <row r="637" spans="13:13" ht="12.75" x14ac:dyDescent="0.2">
      <c r="M637" s="1"/>
    </row>
    <row r="638" spans="13:13" ht="12.75" x14ac:dyDescent="0.2">
      <c r="M638" s="1"/>
    </row>
    <row r="639" spans="13:13" ht="12.75" x14ac:dyDescent="0.2">
      <c r="M639" s="1"/>
    </row>
    <row r="640" spans="13:13" ht="12.75" x14ac:dyDescent="0.2">
      <c r="M640" s="1"/>
    </row>
    <row r="641" spans="13:13" ht="12.75" x14ac:dyDescent="0.2">
      <c r="M641" s="1"/>
    </row>
    <row r="642" spans="13:13" ht="12.75" x14ac:dyDescent="0.2">
      <c r="M642" s="1"/>
    </row>
    <row r="643" spans="13:13" ht="12.75" x14ac:dyDescent="0.2">
      <c r="M643" s="1"/>
    </row>
    <row r="644" spans="13:13" ht="12.75" x14ac:dyDescent="0.2">
      <c r="M644" s="1"/>
    </row>
    <row r="645" spans="13:13" ht="12.75" x14ac:dyDescent="0.2">
      <c r="M645" s="1"/>
    </row>
    <row r="646" spans="13:13" ht="12.75" x14ac:dyDescent="0.2">
      <c r="M646" s="1"/>
    </row>
    <row r="647" spans="13:13" ht="12.75" x14ac:dyDescent="0.2">
      <c r="M647" s="1"/>
    </row>
    <row r="648" spans="13:13" ht="12.75" x14ac:dyDescent="0.2">
      <c r="M648" s="1"/>
    </row>
    <row r="649" spans="13:13" ht="12.75" x14ac:dyDescent="0.2">
      <c r="M649" s="1"/>
    </row>
    <row r="650" spans="13:13" ht="12.75" x14ac:dyDescent="0.2">
      <c r="M650" s="1"/>
    </row>
    <row r="651" spans="13:13" ht="12.75" x14ac:dyDescent="0.2">
      <c r="M651" s="1"/>
    </row>
    <row r="652" spans="13:13" ht="12.75" x14ac:dyDescent="0.2">
      <c r="M652" s="1"/>
    </row>
    <row r="653" spans="13:13" ht="12.75" x14ac:dyDescent="0.2">
      <c r="M653" s="1"/>
    </row>
    <row r="654" spans="13:13" ht="12.75" x14ac:dyDescent="0.2">
      <c r="M654" s="1"/>
    </row>
    <row r="655" spans="13:13" ht="12.75" x14ac:dyDescent="0.2">
      <c r="M655" s="1"/>
    </row>
    <row r="656" spans="13:13" ht="12.75" x14ac:dyDescent="0.2">
      <c r="M656" s="1"/>
    </row>
    <row r="657" spans="13:13" ht="12.75" x14ac:dyDescent="0.2">
      <c r="M657" s="1"/>
    </row>
    <row r="658" spans="13:13" ht="12.75" x14ac:dyDescent="0.2">
      <c r="M658" s="1"/>
    </row>
    <row r="659" spans="13:13" ht="12.75" x14ac:dyDescent="0.2">
      <c r="M659" s="1"/>
    </row>
    <row r="660" spans="13:13" ht="12.75" x14ac:dyDescent="0.2">
      <c r="M660" s="1"/>
    </row>
    <row r="661" spans="13:13" ht="12.75" x14ac:dyDescent="0.2">
      <c r="M661" s="1"/>
    </row>
    <row r="662" spans="13:13" ht="12.75" x14ac:dyDescent="0.2">
      <c r="M662" s="1"/>
    </row>
    <row r="663" spans="13:13" ht="12.75" x14ac:dyDescent="0.2">
      <c r="M663" s="1"/>
    </row>
    <row r="664" spans="13:13" ht="12.75" x14ac:dyDescent="0.2">
      <c r="M664" s="1"/>
    </row>
    <row r="665" spans="13:13" ht="12.75" x14ac:dyDescent="0.2">
      <c r="M665" s="1"/>
    </row>
    <row r="666" spans="13:13" ht="12.75" x14ac:dyDescent="0.2">
      <c r="M666" s="1"/>
    </row>
    <row r="667" spans="13:13" ht="12.75" x14ac:dyDescent="0.2">
      <c r="M667" s="1"/>
    </row>
    <row r="668" spans="13:13" ht="12.75" x14ac:dyDescent="0.2">
      <c r="M668" s="1"/>
    </row>
    <row r="669" spans="13:13" ht="12.75" x14ac:dyDescent="0.2">
      <c r="M669" s="1"/>
    </row>
    <row r="670" spans="13:13" ht="12.75" x14ac:dyDescent="0.2">
      <c r="M670" s="1"/>
    </row>
    <row r="671" spans="13:13" ht="12.75" x14ac:dyDescent="0.2">
      <c r="M671" s="1"/>
    </row>
    <row r="672" spans="13:13" ht="12.75" x14ac:dyDescent="0.2">
      <c r="M672" s="1"/>
    </row>
    <row r="673" spans="13:13" ht="12.75" x14ac:dyDescent="0.2">
      <c r="M673" s="1"/>
    </row>
    <row r="674" spans="13:13" ht="12.75" x14ac:dyDescent="0.2">
      <c r="M674" s="1"/>
    </row>
    <row r="675" spans="13:13" ht="12.75" x14ac:dyDescent="0.2">
      <c r="M675" s="1"/>
    </row>
    <row r="676" spans="13:13" ht="12.75" x14ac:dyDescent="0.2">
      <c r="M676" s="1"/>
    </row>
    <row r="677" spans="13:13" ht="12.75" x14ac:dyDescent="0.2">
      <c r="M677" s="1"/>
    </row>
    <row r="678" spans="13:13" ht="12.75" x14ac:dyDescent="0.2">
      <c r="M678" s="1"/>
    </row>
    <row r="679" spans="13:13" ht="12.75" x14ac:dyDescent="0.2">
      <c r="M679" s="1"/>
    </row>
    <row r="680" spans="13:13" ht="12.75" x14ac:dyDescent="0.2">
      <c r="M680" s="1"/>
    </row>
    <row r="681" spans="13:13" ht="12.75" x14ac:dyDescent="0.2">
      <c r="M681" s="1"/>
    </row>
    <row r="682" spans="13:13" ht="12.75" x14ac:dyDescent="0.2">
      <c r="M682" s="1"/>
    </row>
    <row r="683" spans="13:13" ht="12.75" x14ac:dyDescent="0.2">
      <c r="M683" s="1"/>
    </row>
    <row r="684" spans="13:13" ht="12.75" x14ac:dyDescent="0.2">
      <c r="M684" s="1"/>
    </row>
    <row r="685" spans="13:13" ht="12.75" x14ac:dyDescent="0.2">
      <c r="M685" s="1"/>
    </row>
    <row r="686" spans="13:13" ht="12.75" x14ac:dyDescent="0.2">
      <c r="M686" s="1"/>
    </row>
    <row r="687" spans="13:13" ht="12.75" x14ac:dyDescent="0.2">
      <c r="M687" s="1"/>
    </row>
    <row r="688" spans="13:13" ht="12.75" x14ac:dyDescent="0.2">
      <c r="M688" s="1"/>
    </row>
    <row r="689" spans="13:13" ht="12.75" x14ac:dyDescent="0.2">
      <c r="M689" s="1"/>
    </row>
    <row r="690" spans="13:13" ht="12.75" x14ac:dyDescent="0.2">
      <c r="M690" s="1"/>
    </row>
    <row r="691" spans="13:13" ht="12.75" x14ac:dyDescent="0.2">
      <c r="M691" s="1"/>
    </row>
    <row r="692" spans="13:13" ht="12.75" x14ac:dyDescent="0.2">
      <c r="M692" s="1"/>
    </row>
    <row r="693" spans="13:13" ht="12.75" x14ac:dyDescent="0.2">
      <c r="M693" s="1"/>
    </row>
    <row r="694" spans="13:13" ht="12.75" x14ac:dyDescent="0.2">
      <c r="M694" s="1"/>
    </row>
    <row r="695" spans="13:13" ht="12.75" x14ac:dyDescent="0.2">
      <c r="M695" s="1"/>
    </row>
    <row r="696" spans="13:13" ht="12.75" x14ac:dyDescent="0.2">
      <c r="M696" s="1"/>
    </row>
    <row r="697" spans="13:13" ht="12.75" x14ac:dyDescent="0.2">
      <c r="M697" s="1"/>
    </row>
    <row r="698" spans="13:13" ht="12.75" x14ac:dyDescent="0.2">
      <c r="M698" s="1"/>
    </row>
    <row r="699" spans="13:13" ht="12.75" x14ac:dyDescent="0.2">
      <c r="M699" s="1"/>
    </row>
    <row r="700" spans="13:13" ht="12.75" x14ac:dyDescent="0.2">
      <c r="M700" s="1"/>
    </row>
    <row r="701" spans="13:13" ht="12.75" x14ac:dyDescent="0.2">
      <c r="M701" s="1"/>
    </row>
    <row r="702" spans="13:13" ht="12.75" x14ac:dyDescent="0.2">
      <c r="M702" s="1"/>
    </row>
    <row r="703" spans="13:13" ht="12.75" x14ac:dyDescent="0.2">
      <c r="M703" s="1"/>
    </row>
    <row r="704" spans="13:13" ht="12.75" x14ac:dyDescent="0.2">
      <c r="M704" s="1"/>
    </row>
    <row r="705" spans="13:13" ht="12.75" x14ac:dyDescent="0.2">
      <c r="M705" s="1"/>
    </row>
    <row r="706" spans="13:13" ht="12.75" x14ac:dyDescent="0.2">
      <c r="M706" s="1"/>
    </row>
    <row r="707" spans="13:13" ht="12.75" x14ac:dyDescent="0.2">
      <c r="M707" s="1"/>
    </row>
    <row r="708" spans="13:13" ht="12.75" x14ac:dyDescent="0.2">
      <c r="M708" s="1"/>
    </row>
    <row r="709" spans="13:13" ht="12.75" x14ac:dyDescent="0.2">
      <c r="M709" s="1"/>
    </row>
    <row r="710" spans="13:13" ht="12.75" x14ac:dyDescent="0.2">
      <c r="M710" s="1"/>
    </row>
    <row r="711" spans="13:13" ht="12.75" x14ac:dyDescent="0.2">
      <c r="M711" s="1"/>
    </row>
    <row r="712" spans="13:13" ht="12.75" x14ac:dyDescent="0.2">
      <c r="M712" s="1"/>
    </row>
    <row r="713" spans="13:13" ht="12.75" x14ac:dyDescent="0.2">
      <c r="M713" s="1"/>
    </row>
    <row r="714" spans="13:13" ht="12.75" x14ac:dyDescent="0.2">
      <c r="M714" s="1"/>
    </row>
    <row r="715" spans="13:13" ht="12.75" x14ac:dyDescent="0.2">
      <c r="M715" s="1"/>
    </row>
    <row r="716" spans="13:13" ht="12.75" x14ac:dyDescent="0.2">
      <c r="M716" s="1"/>
    </row>
    <row r="717" spans="13:13" ht="12.75" x14ac:dyDescent="0.2">
      <c r="M717" s="1"/>
    </row>
    <row r="718" spans="13:13" ht="12.75" x14ac:dyDescent="0.2">
      <c r="M718" s="1"/>
    </row>
    <row r="719" spans="13:13" ht="12.75" x14ac:dyDescent="0.2">
      <c r="M719" s="1"/>
    </row>
    <row r="720" spans="13:13" ht="12.75" x14ac:dyDescent="0.2">
      <c r="M720" s="1"/>
    </row>
    <row r="721" spans="13:13" ht="12.75" x14ac:dyDescent="0.2">
      <c r="M721" s="1"/>
    </row>
    <row r="722" spans="13:13" ht="12.75" x14ac:dyDescent="0.2">
      <c r="M722" s="1"/>
    </row>
    <row r="723" spans="13:13" ht="12.75" x14ac:dyDescent="0.2">
      <c r="M723" s="1"/>
    </row>
    <row r="724" spans="13:13" ht="12.75" x14ac:dyDescent="0.2">
      <c r="M724" s="1"/>
    </row>
    <row r="725" spans="13:13" ht="12.75" x14ac:dyDescent="0.2">
      <c r="M725" s="1"/>
    </row>
    <row r="726" spans="13:13" ht="12.75" x14ac:dyDescent="0.2">
      <c r="M726" s="1"/>
    </row>
    <row r="727" spans="13:13" ht="12.75" x14ac:dyDescent="0.2">
      <c r="M727" s="1"/>
    </row>
    <row r="728" spans="13:13" ht="12.75" x14ac:dyDescent="0.2">
      <c r="M728" s="1"/>
    </row>
    <row r="729" spans="13:13" ht="12.75" x14ac:dyDescent="0.2">
      <c r="M729" s="1"/>
    </row>
    <row r="730" spans="13:13" ht="12.75" x14ac:dyDescent="0.2">
      <c r="M730" s="1"/>
    </row>
    <row r="731" spans="13:13" ht="12.75" x14ac:dyDescent="0.2">
      <c r="M731" s="1"/>
    </row>
    <row r="732" spans="13:13" ht="12.75" x14ac:dyDescent="0.2">
      <c r="M732" s="1"/>
    </row>
    <row r="733" spans="13:13" ht="12.75" x14ac:dyDescent="0.2">
      <c r="M733" s="1"/>
    </row>
    <row r="734" spans="13:13" ht="12.75" x14ac:dyDescent="0.2">
      <c r="M734" s="1"/>
    </row>
    <row r="735" spans="13:13" ht="12.75" x14ac:dyDescent="0.2">
      <c r="M735" s="1"/>
    </row>
    <row r="736" spans="13:13" ht="12.75" x14ac:dyDescent="0.2">
      <c r="M736" s="1"/>
    </row>
    <row r="737" spans="13:13" ht="12.75" x14ac:dyDescent="0.2">
      <c r="M737" s="1"/>
    </row>
    <row r="738" spans="13:13" ht="12.75" x14ac:dyDescent="0.2">
      <c r="M738" s="1"/>
    </row>
    <row r="739" spans="13:13" ht="12.75" x14ac:dyDescent="0.2">
      <c r="M739" s="1"/>
    </row>
    <row r="740" spans="13:13" ht="12.75" x14ac:dyDescent="0.2">
      <c r="M740" s="1"/>
    </row>
    <row r="741" spans="13:13" ht="12.75" x14ac:dyDescent="0.2">
      <c r="M741" s="1"/>
    </row>
    <row r="742" spans="13:13" ht="12.75" x14ac:dyDescent="0.2">
      <c r="M742" s="1"/>
    </row>
    <row r="743" spans="13:13" ht="12.75" x14ac:dyDescent="0.2">
      <c r="M743" s="1"/>
    </row>
    <row r="744" spans="13:13" ht="12.75" x14ac:dyDescent="0.2">
      <c r="M744" s="1"/>
    </row>
    <row r="745" spans="13:13" ht="12.75" x14ac:dyDescent="0.2">
      <c r="M745" s="1"/>
    </row>
    <row r="746" spans="13:13" ht="12.75" x14ac:dyDescent="0.2">
      <c r="M746" s="1"/>
    </row>
    <row r="747" spans="13:13" ht="12.75" x14ac:dyDescent="0.2">
      <c r="M747" s="1"/>
    </row>
    <row r="748" spans="13:13" ht="12.75" x14ac:dyDescent="0.2">
      <c r="M748" s="1"/>
    </row>
    <row r="749" spans="13:13" ht="12.75" x14ac:dyDescent="0.2">
      <c r="M749" s="1"/>
    </row>
    <row r="750" spans="13:13" ht="12.75" x14ac:dyDescent="0.2">
      <c r="M750" s="1"/>
    </row>
    <row r="751" spans="13:13" ht="12.75" x14ac:dyDescent="0.2">
      <c r="M751" s="1"/>
    </row>
    <row r="752" spans="13:13" ht="12.75" x14ac:dyDescent="0.2">
      <c r="M752" s="1"/>
    </row>
    <row r="753" spans="13:13" ht="12.75" x14ac:dyDescent="0.2">
      <c r="M753" s="1"/>
    </row>
    <row r="754" spans="13:13" ht="12.75" x14ac:dyDescent="0.2">
      <c r="M754" s="1"/>
    </row>
    <row r="755" spans="13:13" ht="12.75" x14ac:dyDescent="0.2">
      <c r="M755" s="1"/>
    </row>
    <row r="756" spans="13:13" ht="12.75" x14ac:dyDescent="0.2">
      <c r="M756" s="1"/>
    </row>
    <row r="757" spans="13:13" ht="12.75" x14ac:dyDescent="0.2">
      <c r="M757" s="1"/>
    </row>
    <row r="758" spans="13:13" ht="12.75" x14ac:dyDescent="0.2">
      <c r="M758" s="1"/>
    </row>
    <row r="759" spans="13:13" ht="12.75" x14ac:dyDescent="0.2">
      <c r="M759" s="1"/>
    </row>
    <row r="760" spans="13:13" ht="12.75" x14ac:dyDescent="0.2">
      <c r="M760" s="1"/>
    </row>
    <row r="761" spans="13:13" ht="12.75" x14ac:dyDescent="0.2">
      <c r="M761" s="1"/>
    </row>
    <row r="762" spans="13:13" ht="12.75" x14ac:dyDescent="0.2">
      <c r="M762" s="1"/>
    </row>
    <row r="763" spans="13:13" ht="12.75" x14ac:dyDescent="0.2">
      <c r="M763" s="1"/>
    </row>
    <row r="764" spans="13:13" ht="12.75" x14ac:dyDescent="0.2">
      <c r="M764" s="1"/>
    </row>
    <row r="765" spans="13:13" ht="12.75" x14ac:dyDescent="0.2">
      <c r="M765" s="1"/>
    </row>
    <row r="766" spans="13:13" ht="12.75" x14ac:dyDescent="0.2">
      <c r="M766" s="1"/>
    </row>
    <row r="767" spans="13:13" ht="12.75" x14ac:dyDescent="0.2">
      <c r="M767" s="1"/>
    </row>
    <row r="768" spans="13:13" ht="12.75" x14ac:dyDescent="0.2">
      <c r="M768" s="1"/>
    </row>
    <row r="769" spans="13:13" ht="12.75" x14ac:dyDescent="0.2">
      <c r="M769" s="1"/>
    </row>
    <row r="770" spans="13:13" ht="12.75" x14ac:dyDescent="0.2">
      <c r="M770" s="1"/>
    </row>
    <row r="771" spans="13:13" ht="12.75" x14ac:dyDescent="0.2">
      <c r="M771" s="1"/>
    </row>
    <row r="772" spans="13:13" ht="12.75" x14ac:dyDescent="0.2">
      <c r="M772" s="1"/>
    </row>
    <row r="773" spans="13:13" ht="12.75" x14ac:dyDescent="0.2">
      <c r="M773" s="1"/>
    </row>
    <row r="774" spans="13:13" ht="12.75" x14ac:dyDescent="0.2">
      <c r="M774" s="1"/>
    </row>
    <row r="775" spans="13:13" ht="12.75" x14ac:dyDescent="0.2">
      <c r="M775" s="1"/>
    </row>
    <row r="776" spans="13:13" ht="12.75" x14ac:dyDescent="0.2">
      <c r="M776" s="1"/>
    </row>
    <row r="777" spans="13:13" ht="12.75" x14ac:dyDescent="0.2">
      <c r="M777" s="1"/>
    </row>
    <row r="778" spans="13:13" ht="12.75" x14ac:dyDescent="0.2">
      <c r="M778" s="1"/>
    </row>
    <row r="779" spans="13:13" ht="12.75" x14ac:dyDescent="0.2">
      <c r="M779" s="1"/>
    </row>
    <row r="780" spans="13:13" ht="12.75" x14ac:dyDescent="0.2">
      <c r="M780" s="1"/>
    </row>
    <row r="781" spans="13:13" ht="12.75" x14ac:dyDescent="0.2">
      <c r="M781" s="1"/>
    </row>
    <row r="782" spans="13:13" ht="12.75" x14ac:dyDescent="0.2">
      <c r="M782" s="1"/>
    </row>
    <row r="783" spans="13:13" ht="12.75" x14ac:dyDescent="0.2">
      <c r="M783" s="1"/>
    </row>
    <row r="784" spans="13:13" ht="12.75" x14ac:dyDescent="0.2">
      <c r="M784" s="1"/>
    </row>
    <row r="785" spans="13:13" ht="12.75" x14ac:dyDescent="0.2">
      <c r="M785" s="1"/>
    </row>
    <row r="786" spans="13:13" ht="12.75" x14ac:dyDescent="0.2">
      <c r="M786" s="1"/>
    </row>
    <row r="787" spans="13:13" ht="12.75" x14ac:dyDescent="0.2">
      <c r="M787" s="1"/>
    </row>
    <row r="788" spans="13:13" ht="12.75" x14ac:dyDescent="0.2">
      <c r="M788" s="1"/>
    </row>
    <row r="789" spans="13:13" ht="12.75" x14ac:dyDescent="0.2">
      <c r="M789" s="1"/>
    </row>
    <row r="790" spans="13:13" ht="12.75" x14ac:dyDescent="0.2">
      <c r="M790" s="1"/>
    </row>
    <row r="791" spans="13:13" ht="12.75" x14ac:dyDescent="0.2">
      <c r="M791" s="1"/>
    </row>
    <row r="792" spans="13:13" ht="12.75" x14ac:dyDescent="0.2">
      <c r="M792" s="1"/>
    </row>
    <row r="793" spans="13:13" ht="12.75" x14ac:dyDescent="0.2">
      <c r="M793" s="1"/>
    </row>
    <row r="794" spans="13:13" ht="12.75" x14ac:dyDescent="0.2">
      <c r="M794" s="1"/>
    </row>
    <row r="795" spans="13:13" ht="12.75" x14ac:dyDescent="0.2">
      <c r="M795" s="1"/>
    </row>
    <row r="796" spans="13:13" ht="12.75" x14ac:dyDescent="0.2">
      <c r="M796" s="1"/>
    </row>
    <row r="797" spans="13:13" ht="12.75" x14ac:dyDescent="0.2">
      <c r="M797" s="1"/>
    </row>
    <row r="798" spans="13:13" ht="12.75" x14ac:dyDescent="0.2">
      <c r="M798" s="1"/>
    </row>
    <row r="799" spans="13:13" ht="12.75" x14ac:dyDescent="0.2">
      <c r="M799" s="1"/>
    </row>
    <row r="800" spans="13:13" ht="12.75" x14ac:dyDescent="0.2">
      <c r="M800" s="1"/>
    </row>
    <row r="801" spans="13:13" ht="12.75" x14ac:dyDescent="0.2">
      <c r="M801" s="1"/>
    </row>
    <row r="802" spans="13:13" ht="12.75" x14ac:dyDescent="0.2">
      <c r="M802" s="1"/>
    </row>
    <row r="803" spans="13:13" ht="12.75" x14ac:dyDescent="0.2">
      <c r="M803" s="1"/>
    </row>
    <row r="804" spans="13:13" ht="12.75" x14ac:dyDescent="0.2">
      <c r="M804" s="1"/>
    </row>
    <row r="805" spans="13:13" ht="12.75" x14ac:dyDescent="0.2">
      <c r="M805" s="1"/>
    </row>
    <row r="806" spans="13:13" ht="12.75" x14ac:dyDescent="0.2">
      <c r="M806" s="1"/>
    </row>
    <row r="807" spans="13:13" ht="12.75" x14ac:dyDescent="0.2">
      <c r="M807" s="1"/>
    </row>
    <row r="808" spans="13:13" ht="12.75" x14ac:dyDescent="0.2">
      <c r="M808" s="1"/>
    </row>
    <row r="809" spans="13:13" ht="12.75" x14ac:dyDescent="0.2">
      <c r="M809" s="1"/>
    </row>
    <row r="810" spans="13:13" ht="12.75" x14ac:dyDescent="0.2">
      <c r="M810" s="1"/>
    </row>
    <row r="811" spans="13:13" ht="12.75" x14ac:dyDescent="0.2">
      <c r="M811" s="1"/>
    </row>
    <row r="812" spans="13:13" ht="12.75" x14ac:dyDescent="0.2">
      <c r="M812" s="1"/>
    </row>
    <row r="813" spans="13:13" ht="12.75" x14ac:dyDescent="0.2">
      <c r="M813" s="1"/>
    </row>
    <row r="814" spans="13:13" ht="12.75" x14ac:dyDescent="0.2">
      <c r="M814" s="1"/>
    </row>
    <row r="815" spans="13:13" ht="12.75" x14ac:dyDescent="0.2">
      <c r="M815" s="1"/>
    </row>
    <row r="816" spans="13:13" ht="12.75" x14ac:dyDescent="0.2">
      <c r="M816" s="1"/>
    </row>
    <row r="817" spans="13:13" ht="12.75" x14ac:dyDescent="0.2">
      <c r="M817" s="1"/>
    </row>
    <row r="818" spans="13:13" ht="12.75" x14ac:dyDescent="0.2">
      <c r="M818" s="1"/>
    </row>
    <row r="819" spans="13:13" ht="12.75" x14ac:dyDescent="0.2">
      <c r="M819" s="1"/>
    </row>
    <row r="820" spans="13:13" ht="12.75" x14ac:dyDescent="0.2">
      <c r="M820" s="1"/>
    </row>
    <row r="821" spans="13:13" ht="12.75" x14ac:dyDescent="0.2">
      <c r="M821" s="1"/>
    </row>
    <row r="822" spans="13:13" ht="12.75" x14ac:dyDescent="0.2">
      <c r="M822" s="1"/>
    </row>
    <row r="823" spans="13:13" ht="12.75" x14ac:dyDescent="0.2">
      <c r="M823" s="1"/>
    </row>
    <row r="824" spans="13:13" ht="12.75" x14ac:dyDescent="0.2">
      <c r="M824" s="1"/>
    </row>
    <row r="825" spans="13:13" ht="12.75" x14ac:dyDescent="0.2">
      <c r="M825" s="1"/>
    </row>
    <row r="826" spans="13:13" ht="12.75" x14ac:dyDescent="0.2">
      <c r="M826" s="1"/>
    </row>
    <row r="827" spans="13:13" ht="12.75" x14ac:dyDescent="0.2">
      <c r="M827" s="1"/>
    </row>
    <row r="828" spans="13:13" ht="12.75" x14ac:dyDescent="0.2">
      <c r="M828" s="1"/>
    </row>
    <row r="829" spans="13:13" ht="12.75" x14ac:dyDescent="0.2">
      <c r="M829" s="1"/>
    </row>
    <row r="830" spans="13:13" ht="12.75" x14ac:dyDescent="0.2">
      <c r="M830" s="1"/>
    </row>
    <row r="831" spans="13:13" ht="12.75" x14ac:dyDescent="0.2">
      <c r="M831" s="1"/>
    </row>
    <row r="832" spans="13:13" ht="12.75" x14ac:dyDescent="0.2">
      <c r="M832" s="1"/>
    </row>
    <row r="833" spans="13:13" ht="12.75" x14ac:dyDescent="0.2">
      <c r="M833" s="1"/>
    </row>
    <row r="834" spans="13:13" ht="12.75" x14ac:dyDescent="0.2">
      <c r="M834" s="1"/>
    </row>
    <row r="835" spans="13:13" ht="12.75" x14ac:dyDescent="0.2">
      <c r="M835" s="1"/>
    </row>
    <row r="836" spans="13:13" ht="12.75" x14ac:dyDescent="0.2">
      <c r="M836" s="1"/>
    </row>
    <row r="837" spans="13:13" ht="12.75" x14ac:dyDescent="0.2">
      <c r="M837" s="1"/>
    </row>
    <row r="838" spans="13:13" ht="12.75" x14ac:dyDescent="0.2">
      <c r="M838" s="1"/>
    </row>
    <row r="839" spans="13:13" ht="12.75" x14ac:dyDescent="0.2">
      <c r="M839" s="1"/>
    </row>
    <row r="840" spans="13:13" ht="12.75" x14ac:dyDescent="0.2">
      <c r="M840" s="1"/>
    </row>
    <row r="841" spans="13:13" ht="12.75" x14ac:dyDescent="0.2">
      <c r="M841" s="1"/>
    </row>
    <row r="842" spans="13:13" ht="12.75" x14ac:dyDescent="0.2">
      <c r="M842" s="1"/>
    </row>
    <row r="843" spans="13:13" ht="12.75" x14ac:dyDescent="0.2">
      <c r="M843" s="1"/>
    </row>
    <row r="844" spans="13:13" ht="12.75" x14ac:dyDescent="0.2">
      <c r="M844" s="1"/>
    </row>
    <row r="845" spans="13:13" ht="12.75" x14ac:dyDescent="0.2">
      <c r="M845" s="1"/>
    </row>
    <row r="846" spans="13:13" ht="12.75" x14ac:dyDescent="0.2">
      <c r="M846" s="1"/>
    </row>
    <row r="847" spans="13:13" ht="12.75" x14ac:dyDescent="0.2">
      <c r="M847" s="1"/>
    </row>
    <row r="848" spans="13:13" ht="12.75" x14ac:dyDescent="0.2">
      <c r="M848" s="1"/>
    </row>
    <row r="849" spans="13:13" ht="12.75" x14ac:dyDescent="0.2">
      <c r="M849" s="1"/>
    </row>
    <row r="850" spans="13:13" ht="12.75" x14ac:dyDescent="0.2">
      <c r="M850" s="1"/>
    </row>
    <row r="851" spans="13:13" ht="12.75" x14ac:dyDescent="0.2">
      <c r="M851" s="1"/>
    </row>
    <row r="852" spans="13:13" ht="12.75" x14ac:dyDescent="0.2">
      <c r="M852" s="1"/>
    </row>
    <row r="853" spans="13:13" ht="12.75" x14ac:dyDescent="0.2">
      <c r="M853" s="1"/>
    </row>
    <row r="854" spans="13:13" ht="12.75" x14ac:dyDescent="0.2">
      <c r="M854" s="1"/>
    </row>
    <row r="855" spans="13:13" ht="12.75" x14ac:dyDescent="0.2">
      <c r="M855" s="1"/>
    </row>
    <row r="856" spans="13:13" ht="12.75" x14ac:dyDescent="0.2">
      <c r="M856" s="1"/>
    </row>
    <row r="857" spans="13:13" ht="12.75" x14ac:dyDescent="0.2">
      <c r="M857" s="1"/>
    </row>
    <row r="858" spans="13:13" ht="12.75" x14ac:dyDescent="0.2">
      <c r="M858" s="1"/>
    </row>
    <row r="859" spans="13:13" ht="12.75" x14ac:dyDescent="0.2">
      <c r="M859" s="1"/>
    </row>
    <row r="860" spans="13:13" ht="12.75" x14ac:dyDescent="0.2">
      <c r="M860" s="1"/>
    </row>
    <row r="861" spans="13:13" ht="12.75" x14ac:dyDescent="0.2">
      <c r="M861" s="1"/>
    </row>
    <row r="862" spans="13:13" ht="12.75" x14ac:dyDescent="0.2">
      <c r="M862" s="1"/>
    </row>
    <row r="863" spans="13:13" ht="12.75" x14ac:dyDescent="0.2">
      <c r="M863" s="1"/>
    </row>
    <row r="864" spans="13:13" ht="12.75" x14ac:dyDescent="0.2">
      <c r="M864" s="1"/>
    </row>
    <row r="865" spans="13:13" ht="12.75" x14ac:dyDescent="0.2">
      <c r="M865" s="1"/>
    </row>
    <row r="866" spans="13:13" ht="12.75" x14ac:dyDescent="0.2">
      <c r="M866" s="1"/>
    </row>
    <row r="867" spans="13:13" ht="12.75" x14ac:dyDescent="0.2">
      <c r="M867" s="1"/>
    </row>
    <row r="868" spans="13:13" ht="12.75" x14ac:dyDescent="0.2">
      <c r="M868" s="1"/>
    </row>
    <row r="869" spans="13:13" ht="12.75" x14ac:dyDescent="0.2">
      <c r="M869" s="1"/>
    </row>
    <row r="870" spans="13:13" ht="12.75" x14ac:dyDescent="0.2">
      <c r="M870" s="1"/>
    </row>
    <row r="871" spans="13:13" ht="12.75" x14ac:dyDescent="0.2">
      <c r="M871" s="1"/>
    </row>
    <row r="872" spans="13:13" ht="12.75" x14ac:dyDescent="0.2">
      <c r="M872" s="1"/>
    </row>
    <row r="873" spans="13:13" ht="12.75" x14ac:dyDescent="0.2">
      <c r="M873" s="1"/>
    </row>
    <row r="874" spans="13:13" ht="12.75" x14ac:dyDescent="0.2">
      <c r="M874" s="1"/>
    </row>
    <row r="875" spans="13:13" ht="12.75" x14ac:dyDescent="0.2">
      <c r="M875" s="1"/>
    </row>
    <row r="876" spans="13:13" ht="12.75" x14ac:dyDescent="0.2">
      <c r="M876" s="1"/>
    </row>
    <row r="877" spans="13:13" ht="12.75" x14ac:dyDescent="0.2">
      <c r="M877" s="1"/>
    </row>
    <row r="878" spans="13:13" ht="12.75" x14ac:dyDescent="0.2">
      <c r="M878" s="1"/>
    </row>
    <row r="879" spans="13:13" ht="12.75" x14ac:dyDescent="0.2">
      <c r="M879" s="1"/>
    </row>
    <row r="880" spans="13:13" ht="12.75" x14ac:dyDescent="0.2">
      <c r="M880" s="1"/>
    </row>
    <row r="881" spans="13:13" ht="12.75" x14ac:dyDescent="0.2">
      <c r="M881" s="1"/>
    </row>
    <row r="882" spans="13:13" ht="12.75" x14ac:dyDescent="0.2">
      <c r="M882" s="1"/>
    </row>
    <row r="883" spans="13:13" ht="12.75" x14ac:dyDescent="0.2">
      <c r="M883" s="1"/>
    </row>
    <row r="884" spans="13:13" ht="12.75" x14ac:dyDescent="0.2">
      <c r="M884" s="1"/>
    </row>
    <row r="885" spans="13:13" ht="12.75" x14ac:dyDescent="0.2">
      <c r="M885" s="1"/>
    </row>
    <row r="886" spans="13:13" ht="12.75" x14ac:dyDescent="0.2">
      <c r="M886" s="1"/>
    </row>
    <row r="887" spans="13:13" ht="12.75" x14ac:dyDescent="0.2">
      <c r="M887" s="1"/>
    </row>
    <row r="888" spans="13:13" ht="12.75" x14ac:dyDescent="0.2">
      <c r="M888" s="1"/>
    </row>
    <row r="889" spans="13:13" ht="12.75" x14ac:dyDescent="0.2">
      <c r="M889" s="1"/>
    </row>
    <row r="890" spans="13:13" ht="12.75" x14ac:dyDescent="0.2">
      <c r="M890" s="1"/>
    </row>
    <row r="891" spans="13:13" ht="12.75" x14ac:dyDescent="0.2">
      <c r="M891" s="1"/>
    </row>
    <row r="892" spans="13:13" ht="12.75" x14ac:dyDescent="0.2">
      <c r="M892" s="1"/>
    </row>
    <row r="893" spans="13:13" ht="12.75" x14ac:dyDescent="0.2">
      <c r="M893" s="1"/>
    </row>
    <row r="894" spans="13:13" ht="12.75" x14ac:dyDescent="0.2">
      <c r="M894" s="1"/>
    </row>
    <row r="895" spans="13:13" ht="12.75" x14ac:dyDescent="0.2">
      <c r="M895" s="1"/>
    </row>
    <row r="896" spans="13:13" ht="12.75" x14ac:dyDescent="0.2">
      <c r="M896" s="1"/>
    </row>
    <row r="897" spans="13:13" ht="12.75" x14ac:dyDescent="0.2">
      <c r="M897" s="1"/>
    </row>
    <row r="898" spans="13:13" ht="12.75" x14ac:dyDescent="0.2">
      <c r="M898" s="1"/>
    </row>
    <row r="899" spans="13:13" ht="12.75" x14ac:dyDescent="0.2">
      <c r="M899" s="1"/>
    </row>
    <row r="900" spans="13:13" ht="12.75" x14ac:dyDescent="0.2">
      <c r="M900" s="1"/>
    </row>
    <row r="901" spans="13:13" ht="12.75" x14ac:dyDescent="0.2">
      <c r="M901" s="1"/>
    </row>
    <row r="902" spans="13:13" ht="12.75" x14ac:dyDescent="0.2">
      <c r="M902" s="1"/>
    </row>
    <row r="903" spans="13:13" ht="12.75" x14ac:dyDescent="0.2">
      <c r="M903" s="1"/>
    </row>
    <row r="904" spans="13:13" ht="12.75" x14ac:dyDescent="0.2">
      <c r="M904" s="1"/>
    </row>
    <row r="905" spans="13:13" ht="12.75" x14ac:dyDescent="0.2">
      <c r="M905" s="1"/>
    </row>
    <row r="906" spans="13:13" ht="12.75" x14ac:dyDescent="0.2">
      <c r="M906" s="1"/>
    </row>
    <row r="907" spans="13:13" ht="12.75" x14ac:dyDescent="0.2">
      <c r="M907" s="1"/>
    </row>
    <row r="908" spans="13:13" ht="12.75" x14ac:dyDescent="0.2">
      <c r="M908" s="1"/>
    </row>
    <row r="909" spans="13:13" ht="12.75" x14ac:dyDescent="0.2">
      <c r="M909" s="1"/>
    </row>
    <row r="910" spans="13:13" ht="12.75" x14ac:dyDescent="0.2">
      <c r="M910" s="1"/>
    </row>
    <row r="911" spans="13:13" ht="12.75" x14ac:dyDescent="0.2">
      <c r="M911" s="1"/>
    </row>
    <row r="912" spans="13:13" ht="12.75" x14ac:dyDescent="0.2">
      <c r="M912" s="1"/>
    </row>
    <row r="913" spans="13:13" ht="12.75" x14ac:dyDescent="0.2">
      <c r="M913" s="1"/>
    </row>
    <row r="914" spans="13:13" ht="12.75" x14ac:dyDescent="0.2">
      <c r="M914" s="1"/>
    </row>
    <row r="915" spans="13:13" ht="12.75" x14ac:dyDescent="0.2">
      <c r="M915" s="1"/>
    </row>
    <row r="916" spans="13:13" ht="12.75" x14ac:dyDescent="0.2">
      <c r="M916" s="1"/>
    </row>
    <row r="917" spans="13:13" ht="12.75" x14ac:dyDescent="0.2">
      <c r="M917" s="1"/>
    </row>
    <row r="918" spans="13:13" ht="12.75" x14ac:dyDescent="0.2">
      <c r="M918" s="1"/>
    </row>
    <row r="919" spans="13:13" ht="12.75" x14ac:dyDescent="0.2">
      <c r="M919" s="1"/>
    </row>
    <row r="920" spans="13:13" ht="12.75" x14ac:dyDescent="0.2">
      <c r="M920" s="1"/>
    </row>
    <row r="921" spans="13:13" ht="12.75" x14ac:dyDescent="0.2">
      <c r="M921" s="1"/>
    </row>
    <row r="922" spans="13:13" ht="12.75" x14ac:dyDescent="0.2">
      <c r="M922" s="1"/>
    </row>
    <row r="923" spans="13:13" ht="12.75" x14ac:dyDescent="0.2">
      <c r="M923" s="1"/>
    </row>
    <row r="924" spans="13:13" ht="12.75" x14ac:dyDescent="0.2">
      <c r="M924" s="1"/>
    </row>
    <row r="925" spans="13:13" ht="12.75" x14ac:dyDescent="0.2">
      <c r="M925" s="1"/>
    </row>
    <row r="926" spans="13:13" ht="12.75" x14ac:dyDescent="0.2">
      <c r="M926" s="1"/>
    </row>
    <row r="927" spans="13:13" ht="12.75" x14ac:dyDescent="0.2">
      <c r="M927" s="1"/>
    </row>
    <row r="928" spans="13:13" ht="12.75" x14ac:dyDescent="0.2">
      <c r="M928" s="1"/>
    </row>
    <row r="929" spans="13:13" ht="12.75" x14ac:dyDescent="0.2">
      <c r="M929" s="1"/>
    </row>
    <row r="930" spans="13:13" ht="12.75" x14ac:dyDescent="0.2">
      <c r="M930" s="1"/>
    </row>
    <row r="931" spans="13:13" ht="12.75" x14ac:dyDescent="0.2">
      <c r="M931" s="1"/>
    </row>
    <row r="932" spans="13:13" ht="12.75" x14ac:dyDescent="0.2">
      <c r="M932" s="1"/>
    </row>
    <row r="933" spans="13:13" ht="12.75" x14ac:dyDescent="0.2">
      <c r="M933" s="1"/>
    </row>
    <row r="934" spans="13:13" ht="12.75" x14ac:dyDescent="0.2">
      <c r="M934" s="1"/>
    </row>
    <row r="935" spans="13:13" ht="12.75" x14ac:dyDescent="0.2">
      <c r="M935" s="1"/>
    </row>
    <row r="936" spans="13:13" ht="12.75" x14ac:dyDescent="0.2">
      <c r="M936" s="1"/>
    </row>
    <row r="937" spans="13:13" ht="12.75" x14ac:dyDescent="0.2">
      <c r="M937" s="1"/>
    </row>
    <row r="938" spans="13:13" ht="12.75" x14ac:dyDescent="0.2">
      <c r="M938" s="1"/>
    </row>
    <row r="939" spans="13:13" ht="12.75" x14ac:dyDescent="0.2">
      <c r="M939" s="1"/>
    </row>
    <row r="940" spans="13:13" ht="12.75" x14ac:dyDescent="0.2">
      <c r="M940" s="1"/>
    </row>
    <row r="941" spans="13:13" ht="12.75" x14ac:dyDescent="0.2">
      <c r="M941" s="1"/>
    </row>
    <row r="942" spans="13:13" ht="12.75" x14ac:dyDescent="0.2">
      <c r="M942" s="1"/>
    </row>
    <row r="943" spans="13:13" ht="12.75" x14ac:dyDescent="0.2">
      <c r="M943" s="1"/>
    </row>
    <row r="944" spans="13:13" ht="12.75" x14ac:dyDescent="0.2">
      <c r="M944" s="1"/>
    </row>
    <row r="945" spans="13:13" ht="12.75" x14ac:dyDescent="0.2">
      <c r="M945" s="1"/>
    </row>
    <row r="946" spans="13:13" ht="12.75" x14ac:dyDescent="0.2">
      <c r="M946" s="1"/>
    </row>
    <row r="947" spans="13:13" ht="12.75" x14ac:dyDescent="0.2">
      <c r="M947" s="1"/>
    </row>
    <row r="948" spans="13:13" ht="12.75" x14ac:dyDescent="0.2">
      <c r="M948" s="1"/>
    </row>
    <row r="949" spans="13:13" ht="12.75" x14ac:dyDescent="0.2">
      <c r="M949" s="1"/>
    </row>
    <row r="950" spans="13:13" ht="12.75" x14ac:dyDescent="0.2">
      <c r="M950" s="1"/>
    </row>
    <row r="951" spans="13:13" ht="12.75" x14ac:dyDescent="0.2">
      <c r="M951" s="1"/>
    </row>
    <row r="952" spans="13:13" ht="12.75" x14ac:dyDescent="0.2">
      <c r="M952" s="1"/>
    </row>
    <row r="953" spans="13:13" ht="12.75" x14ac:dyDescent="0.2">
      <c r="M953" s="1"/>
    </row>
    <row r="954" spans="13:13" ht="12.75" x14ac:dyDescent="0.2">
      <c r="M954" s="1"/>
    </row>
    <row r="955" spans="13:13" ht="12.75" x14ac:dyDescent="0.2">
      <c r="M955" s="1"/>
    </row>
    <row r="956" spans="13:13" ht="12.75" x14ac:dyDescent="0.2">
      <c r="M956" s="1"/>
    </row>
    <row r="957" spans="13:13" ht="12.75" x14ac:dyDescent="0.2">
      <c r="M957" s="1"/>
    </row>
    <row r="958" spans="13:13" ht="12.75" x14ac:dyDescent="0.2">
      <c r="M958" s="1"/>
    </row>
    <row r="959" spans="13:13" ht="12.75" x14ac:dyDescent="0.2">
      <c r="M959" s="1"/>
    </row>
    <row r="960" spans="13:13" ht="12.75" x14ac:dyDescent="0.2">
      <c r="M960" s="1"/>
    </row>
    <row r="961" spans="13:13" ht="12.75" x14ac:dyDescent="0.2">
      <c r="M961" s="1"/>
    </row>
    <row r="962" spans="13:13" ht="12.75" x14ac:dyDescent="0.2">
      <c r="M962" s="1"/>
    </row>
    <row r="963" spans="13:13" ht="12.75" x14ac:dyDescent="0.2">
      <c r="M963" s="1"/>
    </row>
    <row r="964" spans="13:13" ht="12.75" x14ac:dyDescent="0.2">
      <c r="M964" s="1"/>
    </row>
    <row r="965" spans="13:13" ht="12.75" x14ac:dyDescent="0.2">
      <c r="M965" s="1"/>
    </row>
    <row r="966" spans="13:13" ht="12.75" x14ac:dyDescent="0.2">
      <c r="M966" s="1"/>
    </row>
    <row r="967" spans="13:13" ht="12.75" x14ac:dyDescent="0.2">
      <c r="M967" s="1"/>
    </row>
    <row r="968" spans="13:13" ht="12.75" x14ac:dyDescent="0.2">
      <c r="M968" s="1"/>
    </row>
    <row r="969" spans="13:13" ht="12.75" x14ac:dyDescent="0.2">
      <c r="M969" s="1"/>
    </row>
    <row r="970" spans="13:13" ht="12.75" x14ac:dyDescent="0.2">
      <c r="M970" s="1"/>
    </row>
    <row r="971" spans="13:13" ht="12.75" x14ac:dyDescent="0.2">
      <c r="M971" s="1"/>
    </row>
    <row r="972" spans="13:13" ht="12.75" x14ac:dyDescent="0.2">
      <c r="M972" s="1"/>
    </row>
    <row r="973" spans="13:13" ht="12.75" x14ac:dyDescent="0.2">
      <c r="M973" s="1"/>
    </row>
    <row r="974" spans="13:13" ht="12.75" x14ac:dyDescent="0.2">
      <c r="M974" s="1"/>
    </row>
    <row r="975" spans="13:13" ht="12.75" x14ac:dyDescent="0.2">
      <c r="M975" s="1"/>
    </row>
    <row r="976" spans="13:13" ht="12.75" x14ac:dyDescent="0.2">
      <c r="M976" s="1"/>
    </row>
    <row r="977" spans="13:13" ht="12.75" x14ac:dyDescent="0.2">
      <c r="M977" s="1"/>
    </row>
    <row r="978" spans="13:13" ht="12.75" x14ac:dyDescent="0.2">
      <c r="M978" s="1"/>
    </row>
    <row r="979" spans="13:13" ht="12.75" x14ac:dyDescent="0.2">
      <c r="M979" s="1"/>
    </row>
    <row r="980" spans="13:13" ht="12.75" x14ac:dyDescent="0.2">
      <c r="M980" s="1"/>
    </row>
    <row r="981" spans="13:13" ht="12.75" x14ac:dyDescent="0.2">
      <c r="M981" s="1"/>
    </row>
    <row r="982" spans="13:13" ht="12.75" x14ac:dyDescent="0.2">
      <c r="M982" s="1"/>
    </row>
    <row r="983" spans="13:13" ht="12.75" x14ac:dyDescent="0.2">
      <c r="M983" s="1"/>
    </row>
    <row r="984" spans="13:13" ht="12.75" x14ac:dyDescent="0.2">
      <c r="M984" s="1"/>
    </row>
    <row r="985" spans="13:13" ht="12.75" x14ac:dyDescent="0.2">
      <c r="M985" s="1"/>
    </row>
    <row r="986" spans="13:13" ht="12.75" x14ac:dyDescent="0.2">
      <c r="M986" s="1"/>
    </row>
    <row r="987" spans="13:13" ht="12.75" x14ac:dyDescent="0.2">
      <c r="M987" s="1"/>
    </row>
    <row r="988" spans="13:13" ht="12.75" x14ac:dyDescent="0.2">
      <c r="M988" s="1"/>
    </row>
    <row r="989" spans="13:13" ht="12.75" x14ac:dyDescent="0.2">
      <c r="M989" s="1"/>
    </row>
    <row r="990" spans="13:13" ht="12.75" x14ac:dyDescent="0.2">
      <c r="M990" s="1"/>
    </row>
    <row r="991" spans="13:13" ht="12.75" x14ac:dyDescent="0.2">
      <c r="M991" s="1"/>
    </row>
    <row r="992" spans="13:13" ht="12.75" x14ac:dyDescent="0.2">
      <c r="M992" s="1"/>
    </row>
    <row r="993" spans="13:13" ht="12.75" x14ac:dyDescent="0.2">
      <c r="M993" s="1"/>
    </row>
    <row r="994" spans="13:13" ht="12.75" x14ac:dyDescent="0.2">
      <c r="M994" s="1"/>
    </row>
    <row r="995" spans="13:13" ht="12.75" x14ac:dyDescent="0.2">
      <c r="M995" s="1"/>
    </row>
    <row r="996" spans="13:13" ht="12.75" x14ac:dyDescent="0.2">
      <c r="M996" s="1"/>
    </row>
    <row r="997" spans="13:13" ht="12.75" x14ac:dyDescent="0.2">
      <c r="M997" s="1"/>
    </row>
    <row r="998" spans="13:13" ht="12.75" x14ac:dyDescent="0.2">
      <c r="M998" s="1"/>
    </row>
    <row r="999" spans="13:13" ht="12.75" x14ac:dyDescent="0.2">
      <c r="M999" s="1"/>
    </row>
    <row r="1000" spans="13:13" ht="12.75" x14ac:dyDescent="0.2">
      <c r="M1000"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000"/>
  <sheetViews>
    <sheetView workbookViewId="0">
      <selection activeCell="A8" sqref="A8"/>
    </sheetView>
  </sheetViews>
  <sheetFormatPr defaultColWidth="14.42578125" defaultRowHeight="15.75" customHeight="1" x14ac:dyDescent="0.2"/>
  <cols>
    <col min="2" max="2" width="15.42578125" bestFit="1" customWidth="1"/>
    <col min="6" max="7" width="15.42578125" bestFit="1" customWidth="1"/>
  </cols>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23</v>
      </c>
      <c r="B2" s="4">
        <v>1052382067</v>
      </c>
      <c r="C2" s="5">
        <v>9451355000</v>
      </c>
      <c r="D2" s="5">
        <v>1277797</v>
      </c>
      <c r="E2" s="6">
        <f t="shared" ref="E2:E3" si="0">B2/C2</f>
        <v>0.11134721603410305</v>
      </c>
      <c r="F2" s="4">
        <v>1247769472</v>
      </c>
      <c r="G2" s="5">
        <v>13316057000</v>
      </c>
      <c r="H2" s="5">
        <v>155060</v>
      </c>
      <c r="I2" s="6">
        <f t="shared" ref="I2:I3" si="1">F2/G2</f>
        <v>9.3704125177595743E-2</v>
      </c>
      <c r="J2" s="4">
        <v>400004554</v>
      </c>
      <c r="K2" s="5">
        <v>6221078000</v>
      </c>
      <c r="L2" s="5">
        <v>693</v>
      </c>
      <c r="M2" s="6">
        <f t="shared" ref="M2:M3" si="2">J2/K2</f>
        <v>6.4298270171182545E-2</v>
      </c>
    </row>
    <row r="3" spans="1:13" s="19" customFormat="1" ht="15.75" customHeight="1" x14ac:dyDescent="0.25">
      <c r="A3" s="3" t="s">
        <v>12</v>
      </c>
      <c r="B3" s="4">
        <v>1049128300</v>
      </c>
      <c r="C3" s="5">
        <v>9437532000</v>
      </c>
      <c r="D3" s="5">
        <v>1262866</v>
      </c>
      <c r="E3" s="6">
        <f t="shared" si="0"/>
        <v>0.11116553565063408</v>
      </c>
      <c r="F3" s="4">
        <v>1263655900</v>
      </c>
      <c r="G3" s="5">
        <v>13153056000</v>
      </c>
      <c r="H3" s="5">
        <v>215791</v>
      </c>
      <c r="I3" s="6">
        <f t="shared" si="1"/>
        <v>9.6073178735040746E-2</v>
      </c>
      <c r="J3" s="4">
        <v>416784000</v>
      </c>
      <c r="K3" s="5">
        <v>6565920000</v>
      </c>
      <c r="L3" s="5">
        <v>334</v>
      </c>
      <c r="M3" s="6">
        <f t="shared" si="2"/>
        <v>6.3476862343738574E-2</v>
      </c>
    </row>
    <row r="4" spans="1:13" s="19" customFormat="1" ht="15.75" customHeight="1" x14ac:dyDescent="0.25">
      <c r="A4" s="3" t="s">
        <v>14</v>
      </c>
      <c r="B4" s="9">
        <f t="shared" ref="B4:M4" si="3">B2/B3</f>
        <v>1.0031014004674166</v>
      </c>
      <c r="C4" s="9">
        <f t="shared" si="3"/>
        <v>1.0014646837753769</v>
      </c>
      <c r="D4" s="9">
        <f t="shared" si="3"/>
        <v>1.0118231071230044</v>
      </c>
      <c r="E4" s="10">
        <f t="shared" si="3"/>
        <v>1.0016343229257667</v>
      </c>
      <c r="F4" s="9">
        <f t="shared" si="3"/>
        <v>0.98742820098414452</v>
      </c>
      <c r="G4" s="9">
        <f t="shared" si="3"/>
        <v>1.0123926333165463</v>
      </c>
      <c r="H4" s="9">
        <f t="shared" si="3"/>
        <v>0.71856564916979859</v>
      </c>
      <c r="I4" s="9">
        <f t="shared" si="3"/>
        <v>0.97534115568322566</v>
      </c>
      <c r="J4" s="9">
        <f t="shared" si="3"/>
        <v>0.95974066662827751</v>
      </c>
      <c r="K4" s="9">
        <f t="shared" si="3"/>
        <v>0.94748001803250725</v>
      </c>
      <c r="L4" s="9">
        <f t="shared" si="3"/>
        <v>2.0748502994011977</v>
      </c>
      <c r="M4" s="9">
        <f t="shared" si="3"/>
        <v>1.0129402714172591</v>
      </c>
    </row>
    <row r="5" spans="1:13" s="19" customFormat="1" x14ac:dyDescent="0.25">
      <c r="M5" s="21"/>
    </row>
    <row r="6" spans="1:13" s="19" customFormat="1" x14ac:dyDescent="0.25">
      <c r="M6" s="21"/>
    </row>
    <row r="7" spans="1:13" s="19" customFormat="1" x14ac:dyDescent="0.25">
      <c r="A7" s="22" t="s">
        <v>105</v>
      </c>
      <c r="M7" s="21"/>
    </row>
    <row r="8" spans="1:13" ht="12.75" x14ac:dyDescent="0.2">
      <c r="M8" s="1"/>
    </row>
    <row r="9" spans="1:13" ht="12.75" x14ac:dyDescent="0.2">
      <c r="M9" s="1"/>
    </row>
    <row r="10" spans="1:13" ht="12.75" x14ac:dyDescent="0.2">
      <c r="M10" s="1"/>
    </row>
    <row r="11" spans="1:13" ht="12.75" x14ac:dyDescent="0.2">
      <c r="M11" s="1"/>
    </row>
    <row r="12" spans="1:13" ht="12.75" x14ac:dyDescent="0.2">
      <c r="M12" s="1"/>
    </row>
    <row r="13" spans="1:13" ht="12.75" x14ac:dyDescent="0.2">
      <c r="M13" s="1"/>
    </row>
    <row r="14" spans="1:13" ht="12.75" x14ac:dyDescent="0.2">
      <c r="M14" s="1"/>
    </row>
    <row r="15" spans="1:13" ht="12.75" x14ac:dyDescent="0.2">
      <c r="M15" s="1"/>
    </row>
    <row r="16" spans="1:13" ht="12.75" x14ac:dyDescent="0.2">
      <c r="M16" s="1"/>
    </row>
    <row r="17" spans="13:13" ht="12.75" x14ac:dyDescent="0.2">
      <c r="M17" s="1"/>
    </row>
    <row r="18" spans="13:13" ht="12.75" x14ac:dyDescent="0.2">
      <c r="M18" s="1"/>
    </row>
    <row r="19" spans="13:13" ht="12.75" x14ac:dyDescent="0.2">
      <c r="M19" s="1"/>
    </row>
    <row r="20" spans="13:13" ht="12.75" x14ac:dyDescent="0.2">
      <c r="M20" s="1"/>
    </row>
    <row r="21" spans="13:13" ht="12.75" x14ac:dyDescent="0.2">
      <c r="M21" s="1"/>
    </row>
    <row r="22" spans="13:13" ht="12.75" x14ac:dyDescent="0.2">
      <c r="M22" s="1"/>
    </row>
    <row r="23" spans="13:13" ht="12.75" x14ac:dyDescent="0.2">
      <c r="M23" s="1"/>
    </row>
    <row r="24" spans="13:13" ht="12.75" x14ac:dyDescent="0.2">
      <c r="M24" s="1"/>
    </row>
    <row r="25" spans="13:13" ht="12.75" x14ac:dyDescent="0.2">
      <c r="M25" s="1"/>
    </row>
    <row r="26" spans="13:13" ht="12.75" x14ac:dyDescent="0.2">
      <c r="M26" s="1"/>
    </row>
    <row r="27" spans="13:13" ht="12.75" x14ac:dyDescent="0.2">
      <c r="M27" s="1"/>
    </row>
    <row r="28" spans="13:13" ht="12.75" x14ac:dyDescent="0.2">
      <c r="M28" s="1"/>
    </row>
    <row r="29" spans="13:13" ht="12.75" x14ac:dyDescent="0.2">
      <c r="M29" s="1"/>
    </row>
    <row r="30" spans="13:13" ht="12.75" x14ac:dyDescent="0.2">
      <c r="M30" s="1"/>
    </row>
    <row r="31" spans="13:13" ht="12.75" x14ac:dyDescent="0.2">
      <c r="M31" s="1"/>
    </row>
    <row r="32" spans="13:13" ht="12.75" x14ac:dyDescent="0.2">
      <c r="M32" s="1"/>
    </row>
    <row r="33" spans="13:13" ht="12.75" x14ac:dyDescent="0.2">
      <c r="M33" s="1"/>
    </row>
    <row r="34" spans="13:13" ht="12.75" x14ac:dyDescent="0.2">
      <c r="M34" s="1"/>
    </row>
    <row r="35" spans="13:13" ht="12.75" x14ac:dyDescent="0.2">
      <c r="M35" s="1"/>
    </row>
    <row r="36" spans="13:13" ht="12.75" x14ac:dyDescent="0.2">
      <c r="M36" s="1"/>
    </row>
    <row r="37" spans="13:13" ht="12.75" x14ac:dyDescent="0.2">
      <c r="M37" s="1"/>
    </row>
    <row r="38" spans="13:13" ht="12.75" x14ac:dyDescent="0.2">
      <c r="M38" s="1"/>
    </row>
    <row r="39" spans="13:13" ht="12.75" x14ac:dyDescent="0.2">
      <c r="M39" s="1"/>
    </row>
    <row r="40" spans="13:13" ht="12.75" x14ac:dyDescent="0.2">
      <c r="M40" s="1"/>
    </row>
    <row r="41" spans="13:13" ht="12.75" x14ac:dyDescent="0.2">
      <c r="M41" s="1"/>
    </row>
    <row r="42" spans="13:13" ht="12.75" x14ac:dyDescent="0.2">
      <c r="M42" s="1"/>
    </row>
    <row r="43" spans="13:13" ht="12.75" x14ac:dyDescent="0.2">
      <c r="M43" s="1"/>
    </row>
    <row r="44" spans="13:13" ht="12.75" x14ac:dyDescent="0.2">
      <c r="M44" s="1"/>
    </row>
    <row r="45" spans="13:13" ht="12.75" x14ac:dyDescent="0.2">
      <c r="M45" s="1"/>
    </row>
    <row r="46" spans="13:13" ht="12.75" x14ac:dyDescent="0.2">
      <c r="M46" s="1"/>
    </row>
    <row r="47" spans="13:13" ht="12.75" x14ac:dyDescent="0.2">
      <c r="M47" s="1"/>
    </row>
    <row r="48" spans="13:13" ht="12.75" x14ac:dyDescent="0.2">
      <c r="M48" s="1"/>
    </row>
    <row r="49" spans="13:13" ht="12.75" x14ac:dyDescent="0.2">
      <c r="M49" s="1"/>
    </row>
    <row r="50" spans="13:13" ht="12.75" x14ac:dyDescent="0.2">
      <c r="M50" s="1"/>
    </row>
    <row r="51" spans="13:13" ht="12.75" x14ac:dyDescent="0.2">
      <c r="M51" s="1"/>
    </row>
    <row r="52" spans="13:13" ht="12.75" x14ac:dyDescent="0.2">
      <c r="M52" s="1"/>
    </row>
    <row r="53" spans="13:13" ht="12.75" x14ac:dyDescent="0.2">
      <c r="M53" s="1"/>
    </row>
    <row r="54" spans="13:13" ht="12.75" x14ac:dyDescent="0.2">
      <c r="M54" s="1"/>
    </row>
    <row r="55" spans="13:13" ht="12.75" x14ac:dyDescent="0.2">
      <c r="M55" s="1"/>
    </row>
    <row r="56" spans="13:13" ht="12.75" x14ac:dyDescent="0.2">
      <c r="M56" s="1"/>
    </row>
    <row r="57" spans="13:13" ht="12.75" x14ac:dyDescent="0.2">
      <c r="M57" s="1"/>
    </row>
    <row r="58" spans="13:13" ht="12.75" x14ac:dyDescent="0.2">
      <c r="M58" s="1"/>
    </row>
    <row r="59" spans="13:13" ht="12.75" x14ac:dyDescent="0.2">
      <c r="M59" s="1"/>
    </row>
    <row r="60" spans="13:13" ht="12.75" x14ac:dyDescent="0.2">
      <c r="M60" s="1"/>
    </row>
    <row r="61" spans="13:13" ht="12.75" x14ac:dyDescent="0.2">
      <c r="M61" s="1"/>
    </row>
    <row r="62" spans="13:13" ht="12.75" x14ac:dyDescent="0.2">
      <c r="M62" s="1"/>
    </row>
    <row r="63" spans="13:13" ht="12.75" x14ac:dyDescent="0.2">
      <c r="M63" s="1"/>
    </row>
    <row r="64" spans="13:13" ht="12.75" x14ac:dyDescent="0.2">
      <c r="M64" s="1"/>
    </row>
    <row r="65" spans="13:13" ht="12.75" x14ac:dyDescent="0.2">
      <c r="M65" s="1"/>
    </row>
    <row r="66" spans="13:13" ht="12.75" x14ac:dyDescent="0.2">
      <c r="M66" s="1"/>
    </row>
    <row r="67" spans="13:13" ht="12.75" x14ac:dyDescent="0.2">
      <c r="M67" s="1"/>
    </row>
    <row r="68" spans="13:13" ht="12.75" x14ac:dyDescent="0.2">
      <c r="M68" s="1"/>
    </row>
    <row r="69" spans="13:13" ht="12.75" x14ac:dyDescent="0.2">
      <c r="M69" s="1"/>
    </row>
    <row r="70" spans="13:13" ht="12.75" x14ac:dyDescent="0.2">
      <c r="M70" s="1"/>
    </row>
    <row r="71" spans="13:13" ht="12.75" x14ac:dyDescent="0.2">
      <c r="M71" s="1"/>
    </row>
    <row r="72" spans="13:13" ht="12.75" x14ac:dyDescent="0.2">
      <c r="M72" s="1"/>
    </row>
    <row r="73" spans="13:13" ht="12.75" x14ac:dyDescent="0.2">
      <c r="M73" s="1"/>
    </row>
    <row r="74" spans="13:13" ht="12.75" x14ac:dyDescent="0.2">
      <c r="M74" s="1"/>
    </row>
    <row r="75" spans="13:13" ht="12.75" x14ac:dyDescent="0.2">
      <c r="M75" s="1"/>
    </row>
    <row r="76" spans="13:13" ht="12.75" x14ac:dyDescent="0.2">
      <c r="M76" s="1"/>
    </row>
    <row r="77" spans="13:13" ht="12.75" x14ac:dyDescent="0.2">
      <c r="M77" s="1"/>
    </row>
    <row r="78" spans="13:13" ht="12.75" x14ac:dyDescent="0.2">
      <c r="M78" s="1"/>
    </row>
    <row r="79" spans="13:13" ht="12.75" x14ac:dyDescent="0.2">
      <c r="M79" s="1"/>
    </row>
    <row r="80" spans="13:13" ht="12.75" x14ac:dyDescent="0.2">
      <c r="M80" s="1"/>
    </row>
    <row r="81" spans="13:13" ht="12.75" x14ac:dyDescent="0.2">
      <c r="M81" s="1"/>
    </row>
    <row r="82" spans="13:13" ht="12.75" x14ac:dyDescent="0.2">
      <c r="M82" s="1"/>
    </row>
    <row r="83" spans="13:13" ht="12.75" x14ac:dyDescent="0.2">
      <c r="M83" s="1"/>
    </row>
    <row r="84" spans="13:13" ht="12.75" x14ac:dyDescent="0.2">
      <c r="M84" s="1"/>
    </row>
    <row r="85" spans="13:13" ht="12.75" x14ac:dyDescent="0.2">
      <c r="M85" s="1"/>
    </row>
    <row r="86" spans="13:13" ht="12.75" x14ac:dyDescent="0.2">
      <c r="M86" s="1"/>
    </row>
    <row r="87" spans="13:13" ht="12.75" x14ac:dyDescent="0.2">
      <c r="M87" s="1"/>
    </row>
    <row r="88" spans="13:13" ht="12.75" x14ac:dyDescent="0.2">
      <c r="M88" s="1"/>
    </row>
    <row r="89" spans="13:13" ht="12.75" x14ac:dyDescent="0.2">
      <c r="M89" s="1"/>
    </row>
    <row r="90" spans="13:13" ht="12.75" x14ac:dyDescent="0.2">
      <c r="M90" s="1"/>
    </row>
    <row r="91" spans="13:13" ht="12.75" x14ac:dyDescent="0.2">
      <c r="M91" s="1"/>
    </row>
    <row r="92" spans="13:13" ht="12.75" x14ac:dyDescent="0.2">
      <c r="M92" s="1"/>
    </row>
    <row r="93" spans="13:13" ht="12.75" x14ac:dyDescent="0.2">
      <c r="M93" s="1"/>
    </row>
    <row r="94" spans="13:13" ht="12.75" x14ac:dyDescent="0.2">
      <c r="M94" s="1"/>
    </row>
    <row r="95" spans="13:13" ht="12.75" x14ac:dyDescent="0.2">
      <c r="M95" s="1"/>
    </row>
    <row r="96" spans="13:13" ht="12.75" x14ac:dyDescent="0.2">
      <c r="M96" s="1"/>
    </row>
    <row r="97" spans="13:13" ht="12.75" x14ac:dyDescent="0.2">
      <c r="M97" s="1"/>
    </row>
    <row r="98" spans="13:13" ht="12.75" x14ac:dyDescent="0.2">
      <c r="M98" s="1"/>
    </row>
    <row r="99" spans="13:13" ht="12.75" x14ac:dyDescent="0.2">
      <c r="M99" s="1"/>
    </row>
    <row r="100" spans="13:13" ht="12.75" x14ac:dyDescent="0.2">
      <c r="M100" s="1"/>
    </row>
    <row r="101" spans="13:13" ht="12.75" x14ac:dyDescent="0.2">
      <c r="M101" s="1"/>
    </row>
    <row r="102" spans="13:13" ht="12.75" x14ac:dyDescent="0.2">
      <c r="M102" s="1"/>
    </row>
    <row r="103" spans="13:13" ht="12.75" x14ac:dyDescent="0.2">
      <c r="M103" s="1"/>
    </row>
    <row r="104" spans="13:13" ht="12.75" x14ac:dyDescent="0.2">
      <c r="M104" s="1"/>
    </row>
    <row r="105" spans="13:13" ht="12.75" x14ac:dyDescent="0.2">
      <c r="M105" s="1"/>
    </row>
    <row r="106" spans="13:13" ht="12.75" x14ac:dyDescent="0.2">
      <c r="M106" s="1"/>
    </row>
    <row r="107" spans="13:13" ht="12.75" x14ac:dyDescent="0.2">
      <c r="M107" s="1"/>
    </row>
    <row r="108" spans="13:13" ht="12.75" x14ac:dyDescent="0.2">
      <c r="M108" s="1"/>
    </row>
    <row r="109" spans="13:13" ht="12.75" x14ac:dyDescent="0.2">
      <c r="M109" s="1"/>
    </row>
    <row r="110" spans="13:13" ht="12.75" x14ac:dyDescent="0.2">
      <c r="M110" s="1"/>
    </row>
    <row r="111" spans="13:13" ht="12.75" x14ac:dyDescent="0.2">
      <c r="M111" s="1"/>
    </row>
    <row r="112" spans="13:13" ht="12.75" x14ac:dyDescent="0.2">
      <c r="M112" s="1"/>
    </row>
    <row r="113" spans="13:13" ht="12.75" x14ac:dyDescent="0.2">
      <c r="M113" s="1"/>
    </row>
    <row r="114" spans="13:13" ht="12.75" x14ac:dyDescent="0.2">
      <c r="M114" s="1"/>
    </row>
    <row r="115" spans="13:13" ht="12.75" x14ac:dyDescent="0.2">
      <c r="M115" s="1"/>
    </row>
    <row r="116" spans="13:13" ht="12.75" x14ac:dyDescent="0.2">
      <c r="M116" s="1"/>
    </row>
    <row r="117" spans="13:13" ht="12.75" x14ac:dyDescent="0.2">
      <c r="M117" s="1"/>
    </row>
    <row r="118" spans="13:13" ht="12.75" x14ac:dyDescent="0.2">
      <c r="M118" s="1"/>
    </row>
    <row r="119" spans="13:13" ht="12.75" x14ac:dyDescent="0.2">
      <c r="M119" s="1"/>
    </row>
    <row r="120" spans="13:13" ht="12.75" x14ac:dyDescent="0.2">
      <c r="M120" s="1"/>
    </row>
    <row r="121" spans="13:13" ht="12.75" x14ac:dyDescent="0.2">
      <c r="M121" s="1"/>
    </row>
    <row r="122" spans="13:13" ht="12.75" x14ac:dyDescent="0.2">
      <c r="M122" s="1"/>
    </row>
    <row r="123" spans="13:13" ht="12.75" x14ac:dyDescent="0.2">
      <c r="M123" s="1"/>
    </row>
    <row r="124" spans="13:13" ht="12.75" x14ac:dyDescent="0.2">
      <c r="M124" s="1"/>
    </row>
    <row r="125" spans="13:13" ht="12.75" x14ac:dyDescent="0.2">
      <c r="M125" s="1"/>
    </row>
    <row r="126" spans="13:13" ht="12.75" x14ac:dyDescent="0.2">
      <c r="M126" s="1"/>
    </row>
    <row r="127" spans="13:13" ht="12.75" x14ac:dyDescent="0.2">
      <c r="M127" s="1"/>
    </row>
    <row r="128" spans="13:13" ht="12.75" x14ac:dyDescent="0.2">
      <c r="M128" s="1"/>
    </row>
    <row r="129" spans="13:13" ht="12.75" x14ac:dyDescent="0.2">
      <c r="M129" s="1"/>
    </row>
    <row r="130" spans="13:13" ht="12.75" x14ac:dyDescent="0.2">
      <c r="M130" s="1"/>
    </row>
    <row r="131" spans="13:13" ht="12.75" x14ac:dyDescent="0.2">
      <c r="M131" s="1"/>
    </row>
    <row r="132" spans="13:13" ht="12.75" x14ac:dyDescent="0.2">
      <c r="M132" s="1"/>
    </row>
    <row r="133" spans="13:13" ht="12.75" x14ac:dyDescent="0.2">
      <c r="M133" s="1"/>
    </row>
    <row r="134" spans="13:13" ht="12.75" x14ac:dyDescent="0.2">
      <c r="M134" s="1"/>
    </row>
    <row r="135" spans="13:13" ht="12.75" x14ac:dyDescent="0.2">
      <c r="M135" s="1"/>
    </row>
    <row r="136" spans="13:13" ht="12.75" x14ac:dyDescent="0.2">
      <c r="M136" s="1"/>
    </row>
    <row r="137" spans="13:13" ht="12.75" x14ac:dyDescent="0.2">
      <c r="M137" s="1"/>
    </row>
    <row r="138" spans="13:13" ht="12.75" x14ac:dyDescent="0.2">
      <c r="M138" s="1"/>
    </row>
    <row r="139" spans="13:13" ht="12.75" x14ac:dyDescent="0.2">
      <c r="M139" s="1"/>
    </row>
    <row r="140" spans="13:13" ht="12.75" x14ac:dyDescent="0.2">
      <c r="M140" s="1"/>
    </row>
    <row r="141" spans="13:13" ht="12.75" x14ac:dyDescent="0.2">
      <c r="M141" s="1"/>
    </row>
    <row r="142" spans="13:13" ht="12.75" x14ac:dyDescent="0.2">
      <c r="M142" s="1"/>
    </row>
    <row r="143" spans="13:13" ht="12.75" x14ac:dyDescent="0.2">
      <c r="M143" s="1"/>
    </row>
    <row r="144" spans="13:13" ht="12.75" x14ac:dyDescent="0.2">
      <c r="M144" s="1"/>
    </row>
    <row r="145" spans="13:13" ht="12.75" x14ac:dyDescent="0.2">
      <c r="M145" s="1"/>
    </row>
    <row r="146" spans="13:13" ht="12.75" x14ac:dyDescent="0.2">
      <c r="M146" s="1"/>
    </row>
    <row r="147" spans="13:13" ht="12.75" x14ac:dyDescent="0.2">
      <c r="M147" s="1"/>
    </row>
    <row r="148" spans="13:13" ht="12.75" x14ac:dyDescent="0.2">
      <c r="M148" s="1"/>
    </row>
    <row r="149" spans="13:13" ht="12.75" x14ac:dyDescent="0.2">
      <c r="M149" s="1"/>
    </row>
    <row r="150" spans="13:13" ht="12.75" x14ac:dyDescent="0.2">
      <c r="M150" s="1"/>
    </row>
    <row r="151" spans="13:13" ht="12.75" x14ac:dyDescent="0.2">
      <c r="M151" s="1"/>
    </row>
    <row r="152" spans="13:13" ht="12.75" x14ac:dyDescent="0.2">
      <c r="M152" s="1"/>
    </row>
    <row r="153" spans="13:13" ht="12.75" x14ac:dyDescent="0.2">
      <c r="M153" s="1"/>
    </row>
    <row r="154" spans="13:13" ht="12.75" x14ac:dyDescent="0.2">
      <c r="M154" s="1"/>
    </row>
    <row r="155" spans="13:13" ht="12.75" x14ac:dyDescent="0.2">
      <c r="M155" s="1"/>
    </row>
    <row r="156" spans="13:13" ht="12.75" x14ac:dyDescent="0.2">
      <c r="M156" s="1"/>
    </row>
    <row r="157" spans="13:13" ht="12.75" x14ac:dyDescent="0.2">
      <c r="M157" s="1"/>
    </row>
    <row r="158" spans="13:13" ht="12.75" x14ac:dyDescent="0.2">
      <c r="M158" s="1"/>
    </row>
    <row r="159" spans="13:13" ht="12.75" x14ac:dyDescent="0.2">
      <c r="M159" s="1"/>
    </row>
    <row r="160" spans="13:13" ht="12.75" x14ac:dyDescent="0.2">
      <c r="M160" s="1"/>
    </row>
    <row r="161" spans="13:13" ht="12.75" x14ac:dyDescent="0.2">
      <c r="M161" s="1"/>
    </row>
    <row r="162" spans="13:13" ht="12.75" x14ac:dyDescent="0.2">
      <c r="M162" s="1"/>
    </row>
    <row r="163" spans="13:13" ht="12.75" x14ac:dyDescent="0.2">
      <c r="M163" s="1"/>
    </row>
    <row r="164" spans="13:13" ht="12.75" x14ac:dyDescent="0.2">
      <c r="M164" s="1"/>
    </row>
    <row r="165" spans="13:13" ht="12.75" x14ac:dyDescent="0.2">
      <c r="M165" s="1"/>
    </row>
    <row r="166" spans="13:13" ht="12.75" x14ac:dyDescent="0.2">
      <c r="M166" s="1"/>
    </row>
    <row r="167" spans="13:13" ht="12.75" x14ac:dyDescent="0.2">
      <c r="M167" s="1"/>
    </row>
    <row r="168" spans="13:13" ht="12.75" x14ac:dyDescent="0.2">
      <c r="M168" s="1"/>
    </row>
    <row r="169" spans="13:13" ht="12.75" x14ac:dyDescent="0.2">
      <c r="M169" s="1"/>
    </row>
    <row r="170" spans="13:13" ht="12.75" x14ac:dyDescent="0.2">
      <c r="M170" s="1"/>
    </row>
    <row r="171" spans="13:13" ht="12.75" x14ac:dyDescent="0.2">
      <c r="M171" s="1"/>
    </row>
    <row r="172" spans="13:13" ht="12.75" x14ac:dyDescent="0.2">
      <c r="M172" s="1"/>
    </row>
    <row r="173" spans="13:13" ht="12.75" x14ac:dyDescent="0.2">
      <c r="M173" s="1"/>
    </row>
    <row r="174" spans="13:13" ht="12.75" x14ac:dyDescent="0.2">
      <c r="M174" s="1"/>
    </row>
    <row r="175" spans="13:13" ht="12.75" x14ac:dyDescent="0.2">
      <c r="M175" s="1"/>
    </row>
    <row r="176" spans="13:13" ht="12.75" x14ac:dyDescent="0.2">
      <c r="M176" s="1"/>
    </row>
    <row r="177" spans="13:13" ht="12.75" x14ac:dyDescent="0.2">
      <c r="M177" s="1"/>
    </row>
    <row r="178" spans="13:13" ht="12.75" x14ac:dyDescent="0.2">
      <c r="M178" s="1"/>
    </row>
    <row r="179" spans="13:13" ht="12.75" x14ac:dyDescent="0.2">
      <c r="M179" s="1"/>
    </row>
    <row r="180" spans="13:13" ht="12.75" x14ac:dyDescent="0.2">
      <c r="M180" s="1"/>
    </row>
    <row r="181" spans="13:13" ht="12.75" x14ac:dyDescent="0.2">
      <c r="M181" s="1"/>
    </row>
    <row r="182" spans="13:13" ht="12.75" x14ac:dyDescent="0.2">
      <c r="M182" s="1"/>
    </row>
    <row r="183" spans="13:13" ht="12.75" x14ac:dyDescent="0.2">
      <c r="M183" s="1"/>
    </row>
    <row r="184" spans="13:13" ht="12.75" x14ac:dyDescent="0.2">
      <c r="M184" s="1"/>
    </row>
    <row r="185" spans="13:13" ht="12.75" x14ac:dyDescent="0.2">
      <c r="M185" s="1"/>
    </row>
    <row r="186" spans="13:13" ht="12.75" x14ac:dyDescent="0.2">
      <c r="M186" s="1"/>
    </row>
    <row r="187" spans="13:13" ht="12.75" x14ac:dyDescent="0.2">
      <c r="M187" s="1"/>
    </row>
    <row r="188" spans="13:13" ht="12.75" x14ac:dyDescent="0.2">
      <c r="M188" s="1"/>
    </row>
    <row r="189" spans="13:13" ht="12.75" x14ac:dyDescent="0.2">
      <c r="M189" s="1"/>
    </row>
    <row r="190" spans="13:13" ht="12.75" x14ac:dyDescent="0.2">
      <c r="M190" s="1"/>
    </row>
    <row r="191" spans="13:13" ht="12.75" x14ac:dyDescent="0.2">
      <c r="M191" s="1"/>
    </row>
    <row r="192" spans="13:13" ht="12.75" x14ac:dyDescent="0.2">
      <c r="M192" s="1"/>
    </row>
    <row r="193" spans="13:13" ht="12.75" x14ac:dyDescent="0.2">
      <c r="M193" s="1"/>
    </row>
    <row r="194" spans="13:13" ht="12.75" x14ac:dyDescent="0.2">
      <c r="M194" s="1"/>
    </row>
    <row r="195" spans="13:13" ht="12.75" x14ac:dyDescent="0.2">
      <c r="M195" s="1"/>
    </row>
    <row r="196" spans="13:13" ht="12.75" x14ac:dyDescent="0.2">
      <c r="M196" s="1"/>
    </row>
    <row r="197" spans="13:13" ht="12.75" x14ac:dyDescent="0.2">
      <c r="M197" s="1"/>
    </row>
    <row r="198" spans="13:13" ht="12.75" x14ac:dyDescent="0.2">
      <c r="M198" s="1"/>
    </row>
    <row r="199" spans="13:13" ht="12.75" x14ac:dyDescent="0.2">
      <c r="M199" s="1"/>
    </row>
    <row r="200" spans="13:13" ht="12.75" x14ac:dyDescent="0.2">
      <c r="M200" s="1"/>
    </row>
    <row r="201" spans="13:13" ht="12.75" x14ac:dyDescent="0.2">
      <c r="M201" s="1"/>
    </row>
    <row r="202" spans="13:13" ht="12.75" x14ac:dyDescent="0.2">
      <c r="M202" s="1"/>
    </row>
    <row r="203" spans="13:13" ht="12.75" x14ac:dyDescent="0.2">
      <c r="M203" s="1"/>
    </row>
    <row r="204" spans="13:13" ht="12.75" x14ac:dyDescent="0.2">
      <c r="M204" s="1"/>
    </row>
    <row r="205" spans="13:13" ht="12.75" x14ac:dyDescent="0.2">
      <c r="M205" s="1"/>
    </row>
    <row r="206" spans="13:13" ht="12.75" x14ac:dyDescent="0.2">
      <c r="M206" s="1"/>
    </row>
    <row r="207" spans="13:13" ht="12.75" x14ac:dyDescent="0.2">
      <c r="M207" s="1"/>
    </row>
    <row r="208" spans="13:13" ht="12.75" x14ac:dyDescent="0.2">
      <c r="M208" s="1"/>
    </row>
    <row r="209" spans="13:13" ht="12.75" x14ac:dyDescent="0.2">
      <c r="M209" s="1"/>
    </row>
    <row r="210" spans="13:13" ht="12.75" x14ac:dyDescent="0.2">
      <c r="M210" s="1"/>
    </row>
    <row r="211" spans="13:13" ht="12.75" x14ac:dyDescent="0.2">
      <c r="M211" s="1"/>
    </row>
    <row r="212" spans="13:13" ht="12.75" x14ac:dyDescent="0.2">
      <c r="M212" s="1"/>
    </row>
    <row r="213" spans="13:13" ht="12.75" x14ac:dyDescent="0.2">
      <c r="M213" s="1"/>
    </row>
    <row r="214" spans="13:13" ht="12.75" x14ac:dyDescent="0.2">
      <c r="M214" s="1"/>
    </row>
    <row r="215" spans="13:13" ht="12.75" x14ac:dyDescent="0.2">
      <c r="M215" s="1"/>
    </row>
    <row r="216" spans="13:13" ht="12.75" x14ac:dyDescent="0.2">
      <c r="M216" s="1"/>
    </row>
    <row r="217" spans="13:13" ht="12.75" x14ac:dyDescent="0.2">
      <c r="M217" s="1"/>
    </row>
    <row r="218" spans="13:13" ht="12.75" x14ac:dyDescent="0.2">
      <c r="M218" s="1"/>
    </row>
    <row r="219" spans="13:13" ht="12.75" x14ac:dyDescent="0.2">
      <c r="M219" s="1"/>
    </row>
    <row r="220" spans="13:13" ht="12.75" x14ac:dyDescent="0.2">
      <c r="M220" s="1"/>
    </row>
    <row r="221" spans="13:13" ht="12.75" x14ac:dyDescent="0.2">
      <c r="M221" s="1"/>
    </row>
    <row r="222" spans="13:13" ht="12.75" x14ac:dyDescent="0.2">
      <c r="M222" s="1"/>
    </row>
    <row r="223" spans="13:13" ht="12.75" x14ac:dyDescent="0.2">
      <c r="M223" s="1"/>
    </row>
    <row r="224" spans="13:13" ht="12.75" x14ac:dyDescent="0.2">
      <c r="M224" s="1"/>
    </row>
    <row r="225" spans="13:13" ht="12.75" x14ac:dyDescent="0.2">
      <c r="M225" s="1"/>
    </row>
    <row r="226" spans="13:13" ht="12.75" x14ac:dyDescent="0.2">
      <c r="M226" s="1"/>
    </row>
    <row r="227" spans="13:13" ht="12.75" x14ac:dyDescent="0.2">
      <c r="M227" s="1"/>
    </row>
    <row r="228" spans="13:13" ht="12.75" x14ac:dyDescent="0.2">
      <c r="M228" s="1"/>
    </row>
    <row r="229" spans="13:13" ht="12.75" x14ac:dyDescent="0.2">
      <c r="M229" s="1"/>
    </row>
    <row r="230" spans="13:13" ht="12.75" x14ac:dyDescent="0.2">
      <c r="M230" s="1"/>
    </row>
    <row r="231" spans="13:13" ht="12.75" x14ac:dyDescent="0.2">
      <c r="M231" s="1"/>
    </row>
    <row r="232" spans="13:13" ht="12.75" x14ac:dyDescent="0.2">
      <c r="M232" s="1"/>
    </row>
    <row r="233" spans="13:13" ht="12.75" x14ac:dyDescent="0.2">
      <c r="M233" s="1"/>
    </row>
    <row r="234" spans="13:13" ht="12.75" x14ac:dyDescent="0.2">
      <c r="M234" s="1"/>
    </row>
    <row r="235" spans="13:13" ht="12.75" x14ac:dyDescent="0.2">
      <c r="M235" s="1"/>
    </row>
    <row r="236" spans="13:13" ht="12.75" x14ac:dyDescent="0.2">
      <c r="M236" s="1"/>
    </row>
    <row r="237" spans="13:13" ht="12.75" x14ac:dyDescent="0.2">
      <c r="M237" s="1"/>
    </row>
    <row r="238" spans="13:13" ht="12.75" x14ac:dyDescent="0.2">
      <c r="M238" s="1"/>
    </row>
    <row r="239" spans="13:13" ht="12.75" x14ac:dyDescent="0.2">
      <c r="M239" s="1"/>
    </row>
    <row r="240" spans="13:13" ht="12.75" x14ac:dyDescent="0.2">
      <c r="M240" s="1"/>
    </row>
    <row r="241" spans="13:13" ht="12.75" x14ac:dyDescent="0.2">
      <c r="M241" s="1"/>
    </row>
    <row r="242" spans="13:13" ht="12.75" x14ac:dyDescent="0.2">
      <c r="M242" s="1"/>
    </row>
    <row r="243" spans="13:13" ht="12.75" x14ac:dyDescent="0.2">
      <c r="M243" s="1"/>
    </row>
    <row r="244" spans="13:13" ht="12.75" x14ac:dyDescent="0.2">
      <c r="M244" s="1"/>
    </row>
    <row r="245" spans="13:13" ht="12.75" x14ac:dyDescent="0.2">
      <c r="M245" s="1"/>
    </row>
    <row r="246" spans="13:13" ht="12.75" x14ac:dyDescent="0.2">
      <c r="M246" s="1"/>
    </row>
    <row r="247" spans="13:13" ht="12.75" x14ac:dyDescent="0.2">
      <c r="M247" s="1"/>
    </row>
    <row r="248" spans="13:13" ht="12.75" x14ac:dyDescent="0.2">
      <c r="M248" s="1"/>
    </row>
    <row r="249" spans="13:13" ht="12.75" x14ac:dyDescent="0.2">
      <c r="M249" s="1"/>
    </row>
    <row r="250" spans="13:13" ht="12.75" x14ac:dyDescent="0.2">
      <c r="M250" s="1"/>
    </row>
    <row r="251" spans="13:13" ht="12.75" x14ac:dyDescent="0.2">
      <c r="M251" s="1"/>
    </row>
    <row r="252" spans="13:13" ht="12.75" x14ac:dyDescent="0.2">
      <c r="M252" s="1"/>
    </row>
    <row r="253" spans="13:13" ht="12.75" x14ac:dyDescent="0.2">
      <c r="M253" s="1"/>
    </row>
    <row r="254" spans="13:13" ht="12.75" x14ac:dyDescent="0.2">
      <c r="M254" s="1"/>
    </row>
    <row r="255" spans="13:13" ht="12.75" x14ac:dyDescent="0.2">
      <c r="M255" s="1"/>
    </row>
    <row r="256" spans="13:13" ht="12.75" x14ac:dyDescent="0.2">
      <c r="M256" s="1"/>
    </row>
    <row r="257" spans="13:13" ht="12.75" x14ac:dyDescent="0.2">
      <c r="M257" s="1"/>
    </row>
    <row r="258" spans="13:13" ht="12.75" x14ac:dyDescent="0.2">
      <c r="M258" s="1"/>
    </row>
    <row r="259" spans="13:13" ht="12.75" x14ac:dyDescent="0.2">
      <c r="M259" s="1"/>
    </row>
    <row r="260" spans="13:13" ht="12.75" x14ac:dyDescent="0.2">
      <c r="M260" s="1"/>
    </row>
    <row r="261" spans="13:13" ht="12.75" x14ac:dyDescent="0.2">
      <c r="M261" s="1"/>
    </row>
    <row r="262" spans="13:13" ht="12.75" x14ac:dyDescent="0.2">
      <c r="M262" s="1"/>
    </row>
    <row r="263" spans="13:13" ht="12.75" x14ac:dyDescent="0.2">
      <c r="M263" s="1"/>
    </row>
    <row r="264" spans="13:13" ht="12.75" x14ac:dyDescent="0.2">
      <c r="M264" s="1"/>
    </row>
    <row r="265" spans="13:13" ht="12.75" x14ac:dyDescent="0.2">
      <c r="M265" s="1"/>
    </row>
    <row r="266" spans="13:13" ht="12.75" x14ac:dyDescent="0.2">
      <c r="M266" s="1"/>
    </row>
    <row r="267" spans="13:13" ht="12.75" x14ac:dyDescent="0.2">
      <c r="M267" s="1"/>
    </row>
    <row r="268" spans="13:13" ht="12.75" x14ac:dyDescent="0.2">
      <c r="M268" s="1"/>
    </row>
    <row r="269" spans="13:13" ht="12.75" x14ac:dyDescent="0.2">
      <c r="M269" s="1"/>
    </row>
    <row r="270" spans="13:13" ht="12.75" x14ac:dyDescent="0.2">
      <c r="M270" s="1"/>
    </row>
    <row r="271" spans="13:13" ht="12.75" x14ac:dyDescent="0.2">
      <c r="M271" s="1"/>
    </row>
    <row r="272" spans="13:13" ht="12.75" x14ac:dyDescent="0.2">
      <c r="M272" s="1"/>
    </row>
    <row r="273" spans="13:13" ht="12.75" x14ac:dyDescent="0.2">
      <c r="M273" s="1"/>
    </row>
    <row r="274" spans="13:13" ht="12.75" x14ac:dyDescent="0.2">
      <c r="M274" s="1"/>
    </row>
    <row r="275" spans="13:13" ht="12.75" x14ac:dyDescent="0.2">
      <c r="M275" s="1"/>
    </row>
    <row r="276" spans="13:13" ht="12.75" x14ac:dyDescent="0.2">
      <c r="M276" s="1"/>
    </row>
    <row r="277" spans="13:13" ht="12.75" x14ac:dyDescent="0.2">
      <c r="M277" s="1"/>
    </row>
    <row r="278" spans="13:13" ht="12.75" x14ac:dyDescent="0.2">
      <c r="M278" s="1"/>
    </row>
    <row r="279" spans="13:13" ht="12.75" x14ac:dyDescent="0.2">
      <c r="M279" s="1"/>
    </row>
    <row r="280" spans="13:13" ht="12.75" x14ac:dyDescent="0.2">
      <c r="M280" s="1"/>
    </row>
    <row r="281" spans="13:13" ht="12.75" x14ac:dyDescent="0.2">
      <c r="M281" s="1"/>
    </row>
    <row r="282" spans="13:13" ht="12.75" x14ac:dyDescent="0.2">
      <c r="M282" s="1"/>
    </row>
    <row r="283" spans="13:13" ht="12.75" x14ac:dyDescent="0.2">
      <c r="M283" s="1"/>
    </row>
    <row r="284" spans="13:13" ht="12.75" x14ac:dyDescent="0.2">
      <c r="M284" s="1"/>
    </row>
    <row r="285" spans="13:13" ht="12.75" x14ac:dyDescent="0.2">
      <c r="M285" s="1"/>
    </row>
    <row r="286" spans="13:13" ht="12.75" x14ac:dyDescent="0.2">
      <c r="M286" s="1"/>
    </row>
    <row r="287" spans="13:13" ht="12.75" x14ac:dyDescent="0.2">
      <c r="M287" s="1"/>
    </row>
    <row r="288" spans="13:13" ht="12.75" x14ac:dyDescent="0.2">
      <c r="M288" s="1"/>
    </row>
    <row r="289" spans="13:13" ht="12.75" x14ac:dyDescent="0.2">
      <c r="M289" s="1"/>
    </row>
    <row r="290" spans="13:13" ht="12.75" x14ac:dyDescent="0.2">
      <c r="M290" s="1"/>
    </row>
    <row r="291" spans="13:13" ht="12.75" x14ac:dyDescent="0.2">
      <c r="M291" s="1"/>
    </row>
    <row r="292" spans="13:13" ht="12.75" x14ac:dyDescent="0.2">
      <c r="M292" s="1"/>
    </row>
    <row r="293" spans="13:13" ht="12.75" x14ac:dyDescent="0.2">
      <c r="M293" s="1"/>
    </row>
    <row r="294" spans="13:13" ht="12.75" x14ac:dyDescent="0.2">
      <c r="M294" s="1"/>
    </row>
    <row r="295" spans="13:13" ht="12.75" x14ac:dyDescent="0.2">
      <c r="M295" s="1"/>
    </row>
    <row r="296" spans="13:13" ht="12.75" x14ac:dyDescent="0.2">
      <c r="M296" s="1"/>
    </row>
    <row r="297" spans="13:13" ht="12.75" x14ac:dyDescent="0.2">
      <c r="M297" s="1"/>
    </row>
    <row r="298" spans="13:13" ht="12.75" x14ac:dyDescent="0.2">
      <c r="M298" s="1"/>
    </row>
    <row r="299" spans="13:13" ht="12.75" x14ac:dyDescent="0.2">
      <c r="M299" s="1"/>
    </row>
    <row r="300" spans="13:13" ht="12.75" x14ac:dyDescent="0.2">
      <c r="M300" s="1"/>
    </row>
    <row r="301" spans="13:13" ht="12.75" x14ac:dyDescent="0.2">
      <c r="M301" s="1"/>
    </row>
    <row r="302" spans="13:13" ht="12.75" x14ac:dyDescent="0.2">
      <c r="M302" s="1"/>
    </row>
    <row r="303" spans="13:13" ht="12.75" x14ac:dyDescent="0.2">
      <c r="M303" s="1"/>
    </row>
    <row r="304" spans="13:13" ht="12.75" x14ac:dyDescent="0.2">
      <c r="M304" s="1"/>
    </row>
    <row r="305" spans="13:13" ht="12.75" x14ac:dyDescent="0.2">
      <c r="M305" s="1"/>
    </row>
    <row r="306" spans="13:13" ht="12.75" x14ac:dyDescent="0.2">
      <c r="M306" s="1"/>
    </row>
    <row r="307" spans="13:13" ht="12.75" x14ac:dyDescent="0.2">
      <c r="M307" s="1"/>
    </row>
    <row r="308" spans="13:13" ht="12.75" x14ac:dyDescent="0.2">
      <c r="M308" s="1"/>
    </row>
    <row r="309" spans="13:13" ht="12.75" x14ac:dyDescent="0.2">
      <c r="M309" s="1"/>
    </row>
    <row r="310" spans="13:13" ht="12.75" x14ac:dyDescent="0.2">
      <c r="M310" s="1"/>
    </row>
    <row r="311" spans="13:13" ht="12.75" x14ac:dyDescent="0.2">
      <c r="M311" s="1"/>
    </row>
    <row r="312" spans="13:13" ht="12.75" x14ac:dyDescent="0.2">
      <c r="M312" s="1"/>
    </row>
    <row r="313" spans="13:13" ht="12.75" x14ac:dyDescent="0.2">
      <c r="M313" s="1"/>
    </row>
    <row r="314" spans="13:13" ht="12.75" x14ac:dyDescent="0.2">
      <c r="M314" s="1"/>
    </row>
    <row r="315" spans="13:13" ht="12.75" x14ac:dyDescent="0.2">
      <c r="M315" s="1"/>
    </row>
    <row r="316" spans="13:13" ht="12.75" x14ac:dyDescent="0.2">
      <c r="M316" s="1"/>
    </row>
    <row r="317" spans="13:13" ht="12.75" x14ac:dyDescent="0.2">
      <c r="M317" s="1"/>
    </row>
    <row r="318" spans="13:13" ht="12.75" x14ac:dyDescent="0.2">
      <c r="M318" s="1"/>
    </row>
    <row r="319" spans="13:13" ht="12.75" x14ac:dyDescent="0.2">
      <c r="M319" s="1"/>
    </row>
    <row r="320" spans="13:13" ht="12.75" x14ac:dyDescent="0.2">
      <c r="M320" s="1"/>
    </row>
    <row r="321" spans="13:13" ht="12.75" x14ac:dyDescent="0.2">
      <c r="M321" s="1"/>
    </row>
    <row r="322" spans="13:13" ht="12.75" x14ac:dyDescent="0.2">
      <c r="M322" s="1"/>
    </row>
    <row r="323" spans="13:13" ht="12.75" x14ac:dyDescent="0.2">
      <c r="M323" s="1"/>
    </row>
    <row r="324" spans="13:13" ht="12.75" x14ac:dyDescent="0.2">
      <c r="M324" s="1"/>
    </row>
    <row r="325" spans="13:13" ht="12.75" x14ac:dyDescent="0.2">
      <c r="M325" s="1"/>
    </row>
    <row r="326" spans="13:13" ht="12.75" x14ac:dyDescent="0.2">
      <c r="M326" s="1"/>
    </row>
    <row r="327" spans="13:13" ht="12.75" x14ac:dyDescent="0.2">
      <c r="M327" s="1"/>
    </row>
    <row r="328" spans="13:13" ht="12.75" x14ac:dyDescent="0.2">
      <c r="M328" s="1"/>
    </row>
    <row r="329" spans="13:13" ht="12.75" x14ac:dyDescent="0.2">
      <c r="M329" s="1"/>
    </row>
    <row r="330" spans="13:13" ht="12.75" x14ac:dyDescent="0.2">
      <c r="M330" s="1"/>
    </row>
    <row r="331" spans="13:13" ht="12.75" x14ac:dyDescent="0.2">
      <c r="M331" s="1"/>
    </row>
    <row r="332" spans="13:13" ht="12.75" x14ac:dyDescent="0.2">
      <c r="M332" s="1"/>
    </row>
    <row r="333" spans="13:13" ht="12.75" x14ac:dyDescent="0.2">
      <c r="M333" s="1"/>
    </row>
    <row r="334" spans="13:13" ht="12.75" x14ac:dyDescent="0.2">
      <c r="M334" s="1"/>
    </row>
    <row r="335" spans="13:13" ht="12.75" x14ac:dyDescent="0.2">
      <c r="M335" s="1"/>
    </row>
    <row r="336" spans="13:13" ht="12.75" x14ac:dyDescent="0.2">
      <c r="M336" s="1"/>
    </row>
    <row r="337" spans="13:13" ht="12.75" x14ac:dyDescent="0.2">
      <c r="M337" s="1"/>
    </row>
    <row r="338" spans="13:13" ht="12.75" x14ac:dyDescent="0.2">
      <c r="M338" s="1"/>
    </row>
    <row r="339" spans="13:13" ht="12.75" x14ac:dyDescent="0.2">
      <c r="M339" s="1"/>
    </row>
    <row r="340" spans="13:13" ht="12.75" x14ac:dyDescent="0.2">
      <c r="M340" s="1"/>
    </row>
    <row r="341" spans="13:13" ht="12.75" x14ac:dyDescent="0.2">
      <c r="M341" s="1"/>
    </row>
    <row r="342" spans="13:13" ht="12.75" x14ac:dyDescent="0.2">
      <c r="M342" s="1"/>
    </row>
    <row r="343" spans="13:13" ht="12.75" x14ac:dyDescent="0.2">
      <c r="M343" s="1"/>
    </row>
    <row r="344" spans="13:13" ht="12.75" x14ac:dyDescent="0.2">
      <c r="M344" s="1"/>
    </row>
    <row r="345" spans="13:13" ht="12.75" x14ac:dyDescent="0.2">
      <c r="M345" s="1"/>
    </row>
    <row r="346" spans="13:13" ht="12.75" x14ac:dyDescent="0.2">
      <c r="M346" s="1"/>
    </row>
    <row r="347" spans="13:13" ht="12.75" x14ac:dyDescent="0.2">
      <c r="M347" s="1"/>
    </row>
    <row r="348" spans="13:13" ht="12.75" x14ac:dyDescent="0.2">
      <c r="M348" s="1"/>
    </row>
    <row r="349" spans="13:13" ht="12.75" x14ac:dyDescent="0.2">
      <c r="M349" s="1"/>
    </row>
    <row r="350" spans="13:13" ht="12.75" x14ac:dyDescent="0.2">
      <c r="M350" s="1"/>
    </row>
    <row r="351" spans="13:13" ht="12.75" x14ac:dyDescent="0.2">
      <c r="M351" s="1"/>
    </row>
    <row r="352" spans="13:13" ht="12.75" x14ac:dyDescent="0.2">
      <c r="M352" s="1"/>
    </row>
    <row r="353" spans="13:13" ht="12.75" x14ac:dyDescent="0.2">
      <c r="M353" s="1"/>
    </row>
    <row r="354" spans="13:13" ht="12.75" x14ac:dyDescent="0.2">
      <c r="M354" s="1"/>
    </row>
    <row r="355" spans="13:13" ht="12.75" x14ac:dyDescent="0.2">
      <c r="M355" s="1"/>
    </row>
    <row r="356" spans="13:13" ht="12.75" x14ac:dyDescent="0.2">
      <c r="M356" s="1"/>
    </row>
    <row r="357" spans="13:13" ht="12.75" x14ac:dyDescent="0.2">
      <c r="M357" s="1"/>
    </row>
    <row r="358" spans="13:13" ht="12.75" x14ac:dyDescent="0.2">
      <c r="M358" s="1"/>
    </row>
    <row r="359" spans="13:13" ht="12.75" x14ac:dyDescent="0.2">
      <c r="M359" s="1"/>
    </row>
    <row r="360" spans="13:13" ht="12.75" x14ac:dyDescent="0.2">
      <c r="M360" s="1"/>
    </row>
    <row r="361" spans="13:13" ht="12.75" x14ac:dyDescent="0.2">
      <c r="M361" s="1"/>
    </row>
    <row r="362" spans="13:13" ht="12.75" x14ac:dyDescent="0.2">
      <c r="M362" s="1"/>
    </row>
    <row r="363" spans="13:13" ht="12.75" x14ac:dyDescent="0.2">
      <c r="M363" s="1"/>
    </row>
    <row r="364" spans="13:13" ht="12.75" x14ac:dyDescent="0.2">
      <c r="M364" s="1"/>
    </row>
    <row r="365" spans="13:13" ht="12.75" x14ac:dyDescent="0.2">
      <c r="M365" s="1"/>
    </row>
    <row r="366" spans="13:13" ht="12.75" x14ac:dyDescent="0.2">
      <c r="M366" s="1"/>
    </row>
    <row r="367" spans="13:13" ht="12.75" x14ac:dyDescent="0.2">
      <c r="M367" s="1"/>
    </row>
    <row r="368" spans="13:13" ht="12.75" x14ac:dyDescent="0.2">
      <c r="M368" s="1"/>
    </row>
    <row r="369" spans="13:13" ht="12.75" x14ac:dyDescent="0.2">
      <c r="M369" s="1"/>
    </row>
    <row r="370" spans="13:13" ht="12.75" x14ac:dyDescent="0.2">
      <c r="M370" s="1"/>
    </row>
    <row r="371" spans="13:13" ht="12.75" x14ac:dyDescent="0.2">
      <c r="M371" s="1"/>
    </row>
    <row r="372" spans="13:13" ht="12.75" x14ac:dyDescent="0.2">
      <c r="M372" s="1"/>
    </row>
    <row r="373" spans="13:13" ht="12.75" x14ac:dyDescent="0.2">
      <c r="M373" s="1"/>
    </row>
    <row r="374" spans="13:13" ht="12.75" x14ac:dyDescent="0.2">
      <c r="M374" s="1"/>
    </row>
    <row r="375" spans="13:13" ht="12.75" x14ac:dyDescent="0.2">
      <c r="M375" s="1"/>
    </row>
    <row r="376" spans="13:13" ht="12.75" x14ac:dyDescent="0.2">
      <c r="M376" s="1"/>
    </row>
    <row r="377" spans="13:13" ht="12.75" x14ac:dyDescent="0.2">
      <c r="M377" s="1"/>
    </row>
    <row r="378" spans="13:13" ht="12.75" x14ac:dyDescent="0.2">
      <c r="M378" s="1"/>
    </row>
    <row r="379" spans="13:13" ht="12.75" x14ac:dyDescent="0.2">
      <c r="M379" s="1"/>
    </row>
    <row r="380" spans="13:13" ht="12.75" x14ac:dyDescent="0.2">
      <c r="M380" s="1"/>
    </row>
    <row r="381" spans="13:13" ht="12.75" x14ac:dyDescent="0.2">
      <c r="M381" s="1"/>
    </row>
    <row r="382" spans="13:13" ht="12.75" x14ac:dyDescent="0.2">
      <c r="M382" s="1"/>
    </row>
    <row r="383" spans="13:13" ht="12.75" x14ac:dyDescent="0.2">
      <c r="M383" s="1"/>
    </row>
    <row r="384" spans="13:13" ht="12.75" x14ac:dyDescent="0.2">
      <c r="M384" s="1"/>
    </row>
    <row r="385" spans="13:13" ht="12.75" x14ac:dyDescent="0.2">
      <c r="M385" s="1"/>
    </row>
    <row r="386" spans="13:13" ht="12.75" x14ac:dyDescent="0.2">
      <c r="M386" s="1"/>
    </row>
    <row r="387" spans="13:13" ht="12.75" x14ac:dyDescent="0.2">
      <c r="M387" s="1"/>
    </row>
    <row r="388" spans="13:13" ht="12.75" x14ac:dyDescent="0.2">
      <c r="M388" s="1"/>
    </row>
    <row r="389" spans="13:13" ht="12.75" x14ac:dyDescent="0.2">
      <c r="M389" s="1"/>
    </row>
    <row r="390" spans="13:13" ht="12.75" x14ac:dyDescent="0.2">
      <c r="M390" s="1"/>
    </row>
    <row r="391" spans="13:13" ht="12.75" x14ac:dyDescent="0.2">
      <c r="M391" s="1"/>
    </row>
    <row r="392" spans="13:13" ht="12.75" x14ac:dyDescent="0.2">
      <c r="M392" s="1"/>
    </row>
    <row r="393" spans="13:13" ht="12.75" x14ac:dyDescent="0.2">
      <c r="M393" s="1"/>
    </row>
    <row r="394" spans="13:13" ht="12.75" x14ac:dyDescent="0.2">
      <c r="M394" s="1"/>
    </row>
    <row r="395" spans="13:13" ht="12.75" x14ac:dyDescent="0.2">
      <c r="M395" s="1"/>
    </row>
    <row r="396" spans="13:13" ht="12.75" x14ac:dyDescent="0.2">
      <c r="M396" s="1"/>
    </row>
    <row r="397" spans="13:13" ht="12.75" x14ac:dyDescent="0.2">
      <c r="M397" s="1"/>
    </row>
    <row r="398" spans="13:13" ht="12.75" x14ac:dyDescent="0.2">
      <c r="M398" s="1"/>
    </row>
    <row r="399" spans="13:13" ht="12.75" x14ac:dyDescent="0.2">
      <c r="M399" s="1"/>
    </row>
    <row r="400" spans="13:13" ht="12.75" x14ac:dyDescent="0.2">
      <c r="M400" s="1"/>
    </row>
    <row r="401" spans="13:13" ht="12.75" x14ac:dyDescent="0.2">
      <c r="M401" s="1"/>
    </row>
    <row r="402" spans="13:13" ht="12.75" x14ac:dyDescent="0.2">
      <c r="M402" s="1"/>
    </row>
    <row r="403" spans="13:13" ht="12.75" x14ac:dyDescent="0.2">
      <c r="M403" s="1"/>
    </row>
    <row r="404" spans="13:13" ht="12.75" x14ac:dyDescent="0.2">
      <c r="M404" s="1"/>
    </row>
    <row r="405" spans="13:13" ht="12.75" x14ac:dyDescent="0.2">
      <c r="M405" s="1"/>
    </row>
    <row r="406" spans="13:13" ht="12.75" x14ac:dyDescent="0.2">
      <c r="M406" s="1"/>
    </row>
    <row r="407" spans="13:13" ht="12.75" x14ac:dyDescent="0.2">
      <c r="M407" s="1"/>
    </row>
    <row r="408" spans="13:13" ht="12.75" x14ac:dyDescent="0.2">
      <c r="M408" s="1"/>
    </row>
    <row r="409" spans="13:13" ht="12.75" x14ac:dyDescent="0.2">
      <c r="M409" s="1"/>
    </row>
    <row r="410" spans="13:13" ht="12.75" x14ac:dyDescent="0.2">
      <c r="M410" s="1"/>
    </row>
    <row r="411" spans="13:13" ht="12.75" x14ac:dyDescent="0.2">
      <c r="M411" s="1"/>
    </row>
    <row r="412" spans="13:13" ht="12.75" x14ac:dyDescent="0.2">
      <c r="M412" s="1"/>
    </row>
    <row r="413" spans="13:13" ht="12.75" x14ac:dyDescent="0.2">
      <c r="M413" s="1"/>
    </row>
    <row r="414" spans="13:13" ht="12.75" x14ac:dyDescent="0.2">
      <c r="M414" s="1"/>
    </row>
    <row r="415" spans="13:13" ht="12.75" x14ac:dyDescent="0.2">
      <c r="M415" s="1"/>
    </row>
    <row r="416" spans="13:13" ht="12.75" x14ac:dyDescent="0.2">
      <c r="M416" s="1"/>
    </row>
    <row r="417" spans="13:13" ht="12.75" x14ac:dyDescent="0.2">
      <c r="M417" s="1"/>
    </row>
    <row r="418" spans="13:13" ht="12.75" x14ac:dyDescent="0.2">
      <c r="M418" s="1"/>
    </row>
    <row r="419" spans="13:13" ht="12.75" x14ac:dyDescent="0.2">
      <c r="M419" s="1"/>
    </row>
    <row r="420" spans="13:13" ht="12.75" x14ac:dyDescent="0.2">
      <c r="M420" s="1"/>
    </row>
    <row r="421" spans="13:13" ht="12.75" x14ac:dyDescent="0.2">
      <c r="M421" s="1"/>
    </row>
    <row r="422" spans="13:13" ht="12.75" x14ac:dyDescent="0.2">
      <c r="M422" s="1"/>
    </row>
    <row r="423" spans="13:13" ht="12.75" x14ac:dyDescent="0.2">
      <c r="M423" s="1"/>
    </row>
    <row r="424" spans="13:13" ht="12.75" x14ac:dyDescent="0.2">
      <c r="M424" s="1"/>
    </row>
    <row r="425" spans="13:13" ht="12.75" x14ac:dyDescent="0.2">
      <c r="M425" s="1"/>
    </row>
    <row r="426" spans="13:13" ht="12.75" x14ac:dyDescent="0.2">
      <c r="M426" s="1"/>
    </row>
    <row r="427" spans="13:13" ht="12.75" x14ac:dyDescent="0.2">
      <c r="M427" s="1"/>
    </row>
    <row r="428" spans="13:13" ht="12.75" x14ac:dyDescent="0.2">
      <c r="M428" s="1"/>
    </row>
    <row r="429" spans="13:13" ht="12.75" x14ac:dyDescent="0.2">
      <c r="M429" s="1"/>
    </row>
    <row r="430" spans="13:13" ht="12.75" x14ac:dyDescent="0.2">
      <c r="M430" s="1"/>
    </row>
    <row r="431" spans="13:13" ht="12.75" x14ac:dyDescent="0.2">
      <c r="M431" s="1"/>
    </row>
    <row r="432" spans="13:13" ht="12.75" x14ac:dyDescent="0.2">
      <c r="M432" s="1"/>
    </row>
    <row r="433" spans="13:13" ht="12.75" x14ac:dyDescent="0.2">
      <c r="M433" s="1"/>
    </row>
    <row r="434" spans="13:13" ht="12.75" x14ac:dyDescent="0.2">
      <c r="M434" s="1"/>
    </row>
    <row r="435" spans="13:13" ht="12.75" x14ac:dyDescent="0.2">
      <c r="M435" s="1"/>
    </row>
    <row r="436" spans="13:13" ht="12.75" x14ac:dyDescent="0.2">
      <c r="M436" s="1"/>
    </row>
    <row r="437" spans="13:13" ht="12.75" x14ac:dyDescent="0.2">
      <c r="M437" s="1"/>
    </row>
    <row r="438" spans="13:13" ht="12.75" x14ac:dyDescent="0.2">
      <c r="M438" s="1"/>
    </row>
    <row r="439" spans="13:13" ht="12.75" x14ac:dyDescent="0.2">
      <c r="M439" s="1"/>
    </row>
    <row r="440" spans="13:13" ht="12.75" x14ac:dyDescent="0.2">
      <c r="M440" s="1"/>
    </row>
    <row r="441" spans="13:13" ht="12.75" x14ac:dyDescent="0.2">
      <c r="M441" s="1"/>
    </row>
    <row r="442" spans="13:13" ht="12.75" x14ac:dyDescent="0.2">
      <c r="M442" s="1"/>
    </row>
    <row r="443" spans="13:13" ht="12.75" x14ac:dyDescent="0.2">
      <c r="M443" s="1"/>
    </row>
    <row r="444" spans="13:13" ht="12.75" x14ac:dyDescent="0.2">
      <c r="M444" s="1"/>
    </row>
    <row r="445" spans="13:13" ht="12.75" x14ac:dyDescent="0.2">
      <c r="M445" s="1"/>
    </row>
    <row r="446" spans="13:13" ht="12.75" x14ac:dyDescent="0.2">
      <c r="M446" s="1"/>
    </row>
    <row r="447" spans="13:13" ht="12.75" x14ac:dyDescent="0.2">
      <c r="M447" s="1"/>
    </row>
    <row r="448" spans="13:13" ht="12.75" x14ac:dyDescent="0.2">
      <c r="M448" s="1"/>
    </row>
    <row r="449" spans="13:13" ht="12.75" x14ac:dyDescent="0.2">
      <c r="M449" s="1"/>
    </row>
    <row r="450" spans="13:13" ht="12.75" x14ac:dyDescent="0.2">
      <c r="M450" s="1"/>
    </row>
    <row r="451" spans="13:13" ht="12.75" x14ac:dyDescent="0.2">
      <c r="M451" s="1"/>
    </row>
    <row r="452" spans="13:13" ht="12.75" x14ac:dyDescent="0.2">
      <c r="M452" s="1"/>
    </row>
    <row r="453" spans="13:13" ht="12.75" x14ac:dyDescent="0.2">
      <c r="M453" s="1"/>
    </row>
    <row r="454" spans="13:13" ht="12.75" x14ac:dyDescent="0.2">
      <c r="M454" s="1"/>
    </row>
    <row r="455" spans="13:13" ht="12.75" x14ac:dyDescent="0.2">
      <c r="M455" s="1"/>
    </row>
    <row r="456" spans="13:13" ht="12.75" x14ac:dyDescent="0.2">
      <c r="M456" s="1"/>
    </row>
    <row r="457" spans="13:13" ht="12.75" x14ac:dyDescent="0.2">
      <c r="M457" s="1"/>
    </row>
    <row r="458" spans="13:13" ht="12.75" x14ac:dyDescent="0.2">
      <c r="M458" s="1"/>
    </row>
    <row r="459" spans="13:13" ht="12.75" x14ac:dyDescent="0.2">
      <c r="M459" s="1"/>
    </row>
    <row r="460" spans="13:13" ht="12.75" x14ac:dyDescent="0.2">
      <c r="M460" s="1"/>
    </row>
    <row r="461" spans="13:13" ht="12.75" x14ac:dyDescent="0.2">
      <c r="M461" s="1"/>
    </row>
    <row r="462" spans="13:13" ht="12.75" x14ac:dyDescent="0.2">
      <c r="M462" s="1"/>
    </row>
    <row r="463" spans="13:13" ht="12.75" x14ac:dyDescent="0.2">
      <c r="M463" s="1"/>
    </row>
    <row r="464" spans="13:13" ht="12.75" x14ac:dyDescent="0.2">
      <c r="M464" s="1"/>
    </row>
    <row r="465" spans="13:13" ht="12.75" x14ac:dyDescent="0.2">
      <c r="M465" s="1"/>
    </row>
    <row r="466" spans="13:13" ht="12.75" x14ac:dyDescent="0.2">
      <c r="M466" s="1"/>
    </row>
    <row r="467" spans="13:13" ht="12.75" x14ac:dyDescent="0.2">
      <c r="M467" s="1"/>
    </row>
    <row r="468" spans="13:13" ht="12.75" x14ac:dyDescent="0.2">
      <c r="M468" s="1"/>
    </row>
    <row r="469" spans="13:13" ht="12.75" x14ac:dyDescent="0.2">
      <c r="M469" s="1"/>
    </row>
    <row r="470" spans="13:13" ht="12.75" x14ac:dyDescent="0.2">
      <c r="M470" s="1"/>
    </row>
    <row r="471" spans="13:13" ht="12.75" x14ac:dyDescent="0.2">
      <c r="M471" s="1"/>
    </row>
    <row r="472" spans="13:13" ht="12.75" x14ac:dyDescent="0.2">
      <c r="M472" s="1"/>
    </row>
    <row r="473" spans="13:13" ht="12.75" x14ac:dyDescent="0.2">
      <c r="M473" s="1"/>
    </row>
    <row r="474" spans="13:13" ht="12.75" x14ac:dyDescent="0.2">
      <c r="M474" s="1"/>
    </row>
    <row r="475" spans="13:13" ht="12.75" x14ac:dyDescent="0.2">
      <c r="M475" s="1"/>
    </row>
    <row r="476" spans="13:13" ht="12.75" x14ac:dyDescent="0.2">
      <c r="M476" s="1"/>
    </row>
    <row r="477" spans="13:13" ht="12.75" x14ac:dyDescent="0.2">
      <c r="M477" s="1"/>
    </row>
    <row r="478" spans="13:13" ht="12.75" x14ac:dyDescent="0.2">
      <c r="M478" s="1"/>
    </row>
    <row r="479" spans="13:13" ht="12.75" x14ac:dyDescent="0.2">
      <c r="M479" s="1"/>
    </row>
    <row r="480" spans="13:13" ht="12.75" x14ac:dyDescent="0.2">
      <c r="M480" s="1"/>
    </row>
    <row r="481" spans="13:13" ht="12.75" x14ac:dyDescent="0.2">
      <c r="M481" s="1"/>
    </row>
    <row r="482" spans="13:13" ht="12.75" x14ac:dyDescent="0.2">
      <c r="M482" s="1"/>
    </row>
    <row r="483" spans="13:13" ht="12.75" x14ac:dyDescent="0.2">
      <c r="M483" s="1"/>
    </row>
    <row r="484" spans="13:13" ht="12.75" x14ac:dyDescent="0.2">
      <c r="M484" s="1"/>
    </row>
    <row r="485" spans="13:13" ht="12.75" x14ac:dyDescent="0.2">
      <c r="M485" s="1"/>
    </row>
    <row r="486" spans="13:13" ht="12.75" x14ac:dyDescent="0.2">
      <c r="M486" s="1"/>
    </row>
    <row r="487" spans="13:13" ht="12.75" x14ac:dyDescent="0.2">
      <c r="M487" s="1"/>
    </row>
    <row r="488" spans="13:13" ht="12.75" x14ac:dyDescent="0.2">
      <c r="M488" s="1"/>
    </row>
    <row r="489" spans="13:13" ht="12.75" x14ac:dyDescent="0.2">
      <c r="M489" s="1"/>
    </row>
    <row r="490" spans="13:13" ht="12.75" x14ac:dyDescent="0.2">
      <c r="M490" s="1"/>
    </row>
    <row r="491" spans="13:13" ht="12.75" x14ac:dyDescent="0.2">
      <c r="M491" s="1"/>
    </row>
    <row r="492" spans="13:13" ht="12.75" x14ac:dyDescent="0.2">
      <c r="M492" s="1"/>
    </row>
    <row r="493" spans="13:13" ht="12.75" x14ac:dyDescent="0.2">
      <c r="M493" s="1"/>
    </row>
    <row r="494" spans="13:13" ht="12.75" x14ac:dyDescent="0.2">
      <c r="M494" s="1"/>
    </row>
    <row r="495" spans="13:13" ht="12.75" x14ac:dyDescent="0.2">
      <c r="M495" s="1"/>
    </row>
    <row r="496" spans="13:13" ht="12.75" x14ac:dyDescent="0.2">
      <c r="M496" s="1"/>
    </row>
    <row r="497" spans="13:13" ht="12.75" x14ac:dyDescent="0.2">
      <c r="M497" s="1"/>
    </row>
    <row r="498" spans="13:13" ht="12.75" x14ac:dyDescent="0.2">
      <c r="M498" s="1"/>
    </row>
    <row r="499" spans="13:13" ht="12.75" x14ac:dyDescent="0.2">
      <c r="M499" s="1"/>
    </row>
    <row r="500" spans="13:13" ht="12.75" x14ac:dyDescent="0.2">
      <c r="M500" s="1"/>
    </row>
    <row r="501" spans="13:13" ht="12.75" x14ac:dyDescent="0.2">
      <c r="M501" s="1"/>
    </row>
    <row r="502" spans="13:13" ht="12.75" x14ac:dyDescent="0.2">
      <c r="M502" s="1"/>
    </row>
    <row r="503" spans="13:13" ht="12.75" x14ac:dyDescent="0.2">
      <c r="M503" s="1"/>
    </row>
    <row r="504" spans="13:13" ht="12.75" x14ac:dyDescent="0.2">
      <c r="M504" s="1"/>
    </row>
    <row r="505" spans="13:13" ht="12.75" x14ac:dyDescent="0.2">
      <c r="M505" s="1"/>
    </row>
    <row r="506" spans="13:13" ht="12.75" x14ac:dyDescent="0.2">
      <c r="M506" s="1"/>
    </row>
    <row r="507" spans="13:13" ht="12.75" x14ac:dyDescent="0.2">
      <c r="M507" s="1"/>
    </row>
    <row r="508" spans="13:13" ht="12.75" x14ac:dyDescent="0.2">
      <c r="M508" s="1"/>
    </row>
    <row r="509" spans="13:13" ht="12.75" x14ac:dyDescent="0.2">
      <c r="M509" s="1"/>
    </row>
    <row r="510" spans="13:13" ht="12.75" x14ac:dyDescent="0.2">
      <c r="M510" s="1"/>
    </row>
    <row r="511" spans="13:13" ht="12.75" x14ac:dyDescent="0.2">
      <c r="M511" s="1"/>
    </row>
    <row r="512" spans="13:13" ht="12.75" x14ac:dyDescent="0.2">
      <c r="M512" s="1"/>
    </row>
    <row r="513" spans="13:13" ht="12.75" x14ac:dyDescent="0.2">
      <c r="M513" s="1"/>
    </row>
    <row r="514" spans="13:13" ht="12.75" x14ac:dyDescent="0.2">
      <c r="M514" s="1"/>
    </row>
    <row r="515" spans="13:13" ht="12.75" x14ac:dyDescent="0.2">
      <c r="M515" s="1"/>
    </row>
    <row r="516" spans="13:13" ht="12.75" x14ac:dyDescent="0.2">
      <c r="M516" s="1"/>
    </row>
    <row r="517" spans="13:13" ht="12.75" x14ac:dyDescent="0.2">
      <c r="M517" s="1"/>
    </row>
    <row r="518" spans="13:13" ht="12.75" x14ac:dyDescent="0.2">
      <c r="M518" s="1"/>
    </row>
    <row r="519" spans="13:13" ht="12.75" x14ac:dyDescent="0.2">
      <c r="M519" s="1"/>
    </row>
    <row r="520" spans="13:13" ht="12.75" x14ac:dyDescent="0.2">
      <c r="M520" s="1"/>
    </row>
    <row r="521" spans="13:13" ht="12.75" x14ac:dyDescent="0.2">
      <c r="M521" s="1"/>
    </row>
    <row r="522" spans="13:13" ht="12.75" x14ac:dyDescent="0.2">
      <c r="M522" s="1"/>
    </row>
    <row r="523" spans="13:13" ht="12.75" x14ac:dyDescent="0.2">
      <c r="M523" s="1"/>
    </row>
    <row r="524" spans="13:13" ht="12.75" x14ac:dyDescent="0.2">
      <c r="M524" s="1"/>
    </row>
    <row r="525" spans="13:13" ht="12.75" x14ac:dyDescent="0.2">
      <c r="M525" s="1"/>
    </row>
    <row r="526" spans="13:13" ht="12.75" x14ac:dyDescent="0.2">
      <c r="M526" s="1"/>
    </row>
    <row r="527" spans="13:13" ht="12.75" x14ac:dyDescent="0.2">
      <c r="M527" s="1"/>
    </row>
    <row r="528" spans="13:13" ht="12.75" x14ac:dyDescent="0.2">
      <c r="M528" s="1"/>
    </row>
    <row r="529" spans="13:13" ht="12.75" x14ac:dyDescent="0.2">
      <c r="M529" s="1"/>
    </row>
    <row r="530" spans="13:13" ht="12.75" x14ac:dyDescent="0.2">
      <c r="M530" s="1"/>
    </row>
    <row r="531" spans="13:13" ht="12.75" x14ac:dyDescent="0.2">
      <c r="M531" s="1"/>
    </row>
    <row r="532" spans="13:13" ht="12.75" x14ac:dyDescent="0.2">
      <c r="M532" s="1"/>
    </row>
    <row r="533" spans="13:13" ht="12.75" x14ac:dyDescent="0.2">
      <c r="M533" s="1"/>
    </row>
    <row r="534" spans="13:13" ht="12.75" x14ac:dyDescent="0.2">
      <c r="M534" s="1"/>
    </row>
    <row r="535" spans="13:13" ht="12.75" x14ac:dyDescent="0.2">
      <c r="M535" s="1"/>
    </row>
    <row r="536" spans="13:13" ht="12.75" x14ac:dyDescent="0.2">
      <c r="M536" s="1"/>
    </row>
    <row r="537" spans="13:13" ht="12.75" x14ac:dyDescent="0.2">
      <c r="M537" s="1"/>
    </row>
    <row r="538" spans="13:13" ht="12.75" x14ac:dyDescent="0.2">
      <c r="M538" s="1"/>
    </row>
    <row r="539" spans="13:13" ht="12.75" x14ac:dyDescent="0.2">
      <c r="M539" s="1"/>
    </row>
    <row r="540" spans="13:13" ht="12.75" x14ac:dyDescent="0.2">
      <c r="M540" s="1"/>
    </row>
    <row r="541" spans="13:13" ht="12.75" x14ac:dyDescent="0.2">
      <c r="M541" s="1"/>
    </row>
    <row r="542" spans="13:13" ht="12.75" x14ac:dyDescent="0.2">
      <c r="M542" s="1"/>
    </row>
    <row r="543" spans="13:13" ht="12.75" x14ac:dyDescent="0.2">
      <c r="M543" s="1"/>
    </row>
    <row r="544" spans="13:13" ht="12.75" x14ac:dyDescent="0.2">
      <c r="M544" s="1"/>
    </row>
    <row r="545" spans="13:13" ht="12.75" x14ac:dyDescent="0.2">
      <c r="M545" s="1"/>
    </row>
    <row r="546" spans="13:13" ht="12.75" x14ac:dyDescent="0.2">
      <c r="M546" s="1"/>
    </row>
    <row r="547" spans="13:13" ht="12.75" x14ac:dyDescent="0.2">
      <c r="M547" s="1"/>
    </row>
    <row r="548" spans="13:13" ht="12.75" x14ac:dyDescent="0.2">
      <c r="M548" s="1"/>
    </row>
    <row r="549" spans="13:13" ht="12.75" x14ac:dyDescent="0.2">
      <c r="M549" s="1"/>
    </row>
    <row r="550" spans="13:13" ht="12.75" x14ac:dyDescent="0.2">
      <c r="M550" s="1"/>
    </row>
    <row r="551" spans="13:13" ht="12.75" x14ac:dyDescent="0.2">
      <c r="M551" s="1"/>
    </row>
    <row r="552" spans="13:13" ht="12.75" x14ac:dyDescent="0.2">
      <c r="M552" s="1"/>
    </row>
    <row r="553" spans="13:13" ht="12.75" x14ac:dyDescent="0.2">
      <c r="M553" s="1"/>
    </row>
    <row r="554" spans="13:13" ht="12.75" x14ac:dyDescent="0.2">
      <c r="M554" s="1"/>
    </row>
    <row r="555" spans="13:13" ht="12.75" x14ac:dyDescent="0.2">
      <c r="M555" s="1"/>
    </row>
    <row r="556" spans="13:13" ht="12.75" x14ac:dyDescent="0.2">
      <c r="M556" s="1"/>
    </row>
    <row r="557" spans="13:13" ht="12.75" x14ac:dyDescent="0.2">
      <c r="M557" s="1"/>
    </row>
    <row r="558" spans="13:13" ht="12.75" x14ac:dyDescent="0.2">
      <c r="M558" s="1"/>
    </row>
    <row r="559" spans="13:13" ht="12.75" x14ac:dyDescent="0.2">
      <c r="M559" s="1"/>
    </row>
    <row r="560" spans="13:13" ht="12.75" x14ac:dyDescent="0.2">
      <c r="M560" s="1"/>
    </row>
    <row r="561" spans="13:13" ht="12.75" x14ac:dyDescent="0.2">
      <c r="M561" s="1"/>
    </row>
    <row r="562" spans="13:13" ht="12.75" x14ac:dyDescent="0.2">
      <c r="M562" s="1"/>
    </row>
    <row r="563" spans="13:13" ht="12.75" x14ac:dyDescent="0.2">
      <c r="M563" s="1"/>
    </row>
    <row r="564" spans="13:13" ht="12.75" x14ac:dyDescent="0.2">
      <c r="M564" s="1"/>
    </row>
    <row r="565" spans="13:13" ht="12.75" x14ac:dyDescent="0.2">
      <c r="M565" s="1"/>
    </row>
    <row r="566" spans="13:13" ht="12.75" x14ac:dyDescent="0.2">
      <c r="M566" s="1"/>
    </row>
    <row r="567" spans="13:13" ht="12.75" x14ac:dyDescent="0.2">
      <c r="M567" s="1"/>
    </row>
    <row r="568" spans="13:13" ht="12.75" x14ac:dyDescent="0.2">
      <c r="M568" s="1"/>
    </row>
    <row r="569" spans="13:13" ht="12.75" x14ac:dyDescent="0.2">
      <c r="M569" s="1"/>
    </row>
    <row r="570" spans="13:13" ht="12.75" x14ac:dyDescent="0.2">
      <c r="M570" s="1"/>
    </row>
    <row r="571" spans="13:13" ht="12.75" x14ac:dyDescent="0.2">
      <c r="M571" s="1"/>
    </row>
    <row r="572" spans="13:13" ht="12.75" x14ac:dyDescent="0.2">
      <c r="M572" s="1"/>
    </row>
    <row r="573" spans="13:13" ht="12.75" x14ac:dyDescent="0.2">
      <c r="M573" s="1"/>
    </row>
    <row r="574" spans="13:13" ht="12.75" x14ac:dyDescent="0.2">
      <c r="M574" s="1"/>
    </row>
    <row r="575" spans="13:13" ht="12.75" x14ac:dyDescent="0.2">
      <c r="M575" s="1"/>
    </row>
    <row r="576" spans="13:13" ht="12.75" x14ac:dyDescent="0.2">
      <c r="M576" s="1"/>
    </row>
    <row r="577" spans="13:13" ht="12.75" x14ac:dyDescent="0.2">
      <c r="M577" s="1"/>
    </row>
    <row r="578" spans="13:13" ht="12.75" x14ac:dyDescent="0.2">
      <c r="M578" s="1"/>
    </row>
    <row r="579" spans="13:13" ht="12.75" x14ac:dyDescent="0.2">
      <c r="M579" s="1"/>
    </row>
    <row r="580" spans="13:13" ht="12.75" x14ac:dyDescent="0.2">
      <c r="M580" s="1"/>
    </row>
    <row r="581" spans="13:13" ht="12.75" x14ac:dyDescent="0.2">
      <c r="M581" s="1"/>
    </row>
    <row r="582" spans="13:13" ht="12.75" x14ac:dyDescent="0.2">
      <c r="M582" s="1"/>
    </row>
    <row r="583" spans="13:13" ht="12.75" x14ac:dyDescent="0.2">
      <c r="M583" s="1"/>
    </row>
    <row r="584" spans="13:13" ht="12.75" x14ac:dyDescent="0.2">
      <c r="M584" s="1"/>
    </row>
    <row r="585" spans="13:13" ht="12.75" x14ac:dyDescent="0.2">
      <c r="M585" s="1"/>
    </row>
    <row r="586" spans="13:13" ht="12.75" x14ac:dyDescent="0.2">
      <c r="M586" s="1"/>
    </row>
    <row r="587" spans="13:13" ht="12.75" x14ac:dyDescent="0.2">
      <c r="M587" s="1"/>
    </row>
    <row r="588" spans="13:13" ht="12.75" x14ac:dyDescent="0.2">
      <c r="M588" s="1"/>
    </row>
    <row r="589" spans="13:13" ht="12.75" x14ac:dyDescent="0.2">
      <c r="M589" s="1"/>
    </row>
    <row r="590" spans="13:13" ht="12.75" x14ac:dyDescent="0.2">
      <c r="M590" s="1"/>
    </row>
    <row r="591" spans="13:13" ht="12.75" x14ac:dyDescent="0.2">
      <c r="M591" s="1"/>
    </row>
    <row r="592" spans="13:13" ht="12.75" x14ac:dyDescent="0.2">
      <c r="M592" s="1"/>
    </row>
    <row r="593" spans="13:13" ht="12.75" x14ac:dyDescent="0.2">
      <c r="M593" s="1"/>
    </row>
    <row r="594" spans="13:13" ht="12.75" x14ac:dyDescent="0.2">
      <c r="M594" s="1"/>
    </row>
    <row r="595" spans="13:13" ht="12.75" x14ac:dyDescent="0.2">
      <c r="M595" s="1"/>
    </row>
    <row r="596" spans="13:13" ht="12.75" x14ac:dyDescent="0.2">
      <c r="M596" s="1"/>
    </row>
    <row r="597" spans="13:13" ht="12.75" x14ac:dyDescent="0.2">
      <c r="M597" s="1"/>
    </row>
    <row r="598" spans="13:13" ht="12.75" x14ac:dyDescent="0.2">
      <c r="M598" s="1"/>
    </row>
    <row r="599" spans="13:13" ht="12.75" x14ac:dyDescent="0.2">
      <c r="M599" s="1"/>
    </row>
    <row r="600" spans="13:13" ht="12.75" x14ac:dyDescent="0.2">
      <c r="M600" s="1"/>
    </row>
    <row r="601" spans="13:13" ht="12.75" x14ac:dyDescent="0.2">
      <c r="M601" s="1"/>
    </row>
    <row r="602" spans="13:13" ht="12.75" x14ac:dyDescent="0.2">
      <c r="M602" s="1"/>
    </row>
    <row r="603" spans="13:13" ht="12.75" x14ac:dyDescent="0.2">
      <c r="M603" s="1"/>
    </row>
    <row r="604" spans="13:13" ht="12.75" x14ac:dyDescent="0.2">
      <c r="M604" s="1"/>
    </row>
    <row r="605" spans="13:13" ht="12.75" x14ac:dyDescent="0.2">
      <c r="M605" s="1"/>
    </row>
    <row r="606" spans="13:13" ht="12.75" x14ac:dyDescent="0.2">
      <c r="M606" s="1"/>
    </row>
    <row r="607" spans="13:13" ht="12.75" x14ac:dyDescent="0.2">
      <c r="M607" s="1"/>
    </row>
    <row r="608" spans="13:13" ht="12.75" x14ac:dyDescent="0.2">
      <c r="M608" s="1"/>
    </row>
    <row r="609" spans="13:13" ht="12.75" x14ac:dyDescent="0.2">
      <c r="M609" s="1"/>
    </row>
    <row r="610" spans="13:13" ht="12.75" x14ac:dyDescent="0.2">
      <c r="M610" s="1"/>
    </row>
    <row r="611" spans="13:13" ht="12.75" x14ac:dyDescent="0.2">
      <c r="M611" s="1"/>
    </row>
    <row r="612" spans="13:13" ht="12.75" x14ac:dyDescent="0.2">
      <c r="M612" s="1"/>
    </row>
    <row r="613" spans="13:13" ht="12.75" x14ac:dyDescent="0.2">
      <c r="M613" s="1"/>
    </row>
    <row r="614" spans="13:13" ht="12.75" x14ac:dyDescent="0.2">
      <c r="M614" s="1"/>
    </row>
    <row r="615" spans="13:13" ht="12.75" x14ac:dyDescent="0.2">
      <c r="M615" s="1"/>
    </row>
    <row r="616" spans="13:13" ht="12.75" x14ac:dyDescent="0.2">
      <c r="M616" s="1"/>
    </row>
    <row r="617" spans="13:13" ht="12.75" x14ac:dyDescent="0.2">
      <c r="M617" s="1"/>
    </row>
    <row r="618" spans="13:13" ht="12.75" x14ac:dyDescent="0.2">
      <c r="M618" s="1"/>
    </row>
    <row r="619" spans="13:13" ht="12.75" x14ac:dyDescent="0.2">
      <c r="M619" s="1"/>
    </row>
    <row r="620" spans="13:13" ht="12.75" x14ac:dyDescent="0.2">
      <c r="M620" s="1"/>
    </row>
    <row r="621" spans="13:13" ht="12.75" x14ac:dyDescent="0.2">
      <c r="M621" s="1"/>
    </row>
    <row r="622" spans="13:13" ht="12.75" x14ac:dyDescent="0.2">
      <c r="M622" s="1"/>
    </row>
    <row r="623" spans="13:13" ht="12.75" x14ac:dyDescent="0.2">
      <c r="M623" s="1"/>
    </row>
    <row r="624" spans="13:13" ht="12.75" x14ac:dyDescent="0.2">
      <c r="M624" s="1"/>
    </row>
    <row r="625" spans="13:13" ht="12.75" x14ac:dyDescent="0.2">
      <c r="M625" s="1"/>
    </row>
    <row r="626" spans="13:13" ht="12.75" x14ac:dyDescent="0.2">
      <c r="M626" s="1"/>
    </row>
    <row r="627" spans="13:13" ht="12.75" x14ac:dyDescent="0.2">
      <c r="M627" s="1"/>
    </row>
    <row r="628" spans="13:13" ht="12.75" x14ac:dyDescent="0.2">
      <c r="M628" s="1"/>
    </row>
    <row r="629" spans="13:13" ht="12.75" x14ac:dyDescent="0.2">
      <c r="M629" s="1"/>
    </row>
    <row r="630" spans="13:13" ht="12.75" x14ac:dyDescent="0.2">
      <c r="M630" s="1"/>
    </row>
    <row r="631" spans="13:13" ht="12.75" x14ac:dyDescent="0.2">
      <c r="M631" s="1"/>
    </row>
    <row r="632" spans="13:13" ht="12.75" x14ac:dyDescent="0.2">
      <c r="M632" s="1"/>
    </row>
    <row r="633" spans="13:13" ht="12.75" x14ac:dyDescent="0.2">
      <c r="M633" s="1"/>
    </row>
    <row r="634" spans="13:13" ht="12.75" x14ac:dyDescent="0.2">
      <c r="M634" s="1"/>
    </row>
    <row r="635" spans="13:13" ht="12.75" x14ac:dyDescent="0.2">
      <c r="M635" s="1"/>
    </row>
    <row r="636" spans="13:13" ht="12.75" x14ac:dyDescent="0.2">
      <c r="M636" s="1"/>
    </row>
    <row r="637" spans="13:13" ht="12.75" x14ac:dyDescent="0.2">
      <c r="M637" s="1"/>
    </row>
    <row r="638" spans="13:13" ht="12.75" x14ac:dyDescent="0.2">
      <c r="M638" s="1"/>
    </row>
    <row r="639" spans="13:13" ht="12.75" x14ac:dyDescent="0.2">
      <c r="M639" s="1"/>
    </row>
    <row r="640" spans="13:13" ht="12.75" x14ac:dyDescent="0.2">
      <c r="M640" s="1"/>
    </row>
    <row r="641" spans="13:13" ht="12.75" x14ac:dyDescent="0.2">
      <c r="M641" s="1"/>
    </row>
    <row r="642" spans="13:13" ht="12.75" x14ac:dyDescent="0.2">
      <c r="M642" s="1"/>
    </row>
    <row r="643" spans="13:13" ht="12.75" x14ac:dyDescent="0.2">
      <c r="M643" s="1"/>
    </row>
    <row r="644" spans="13:13" ht="12.75" x14ac:dyDescent="0.2">
      <c r="M644" s="1"/>
    </row>
    <row r="645" spans="13:13" ht="12.75" x14ac:dyDescent="0.2">
      <c r="M645" s="1"/>
    </row>
    <row r="646" spans="13:13" ht="12.75" x14ac:dyDescent="0.2">
      <c r="M646" s="1"/>
    </row>
    <row r="647" spans="13:13" ht="12.75" x14ac:dyDescent="0.2">
      <c r="M647" s="1"/>
    </row>
    <row r="648" spans="13:13" ht="12.75" x14ac:dyDescent="0.2">
      <c r="M648" s="1"/>
    </row>
    <row r="649" spans="13:13" ht="12.75" x14ac:dyDescent="0.2">
      <c r="M649" s="1"/>
    </row>
    <row r="650" spans="13:13" ht="12.75" x14ac:dyDescent="0.2">
      <c r="M650" s="1"/>
    </row>
    <row r="651" spans="13:13" ht="12.75" x14ac:dyDescent="0.2">
      <c r="M651" s="1"/>
    </row>
    <row r="652" spans="13:13" ht="12.75" x14ac:dyDescent="0.2">
      <c r="M652" s="1"/>
    </row>
    <row r="653" spans="13:13" ht="12.75" x14ac:dyDescent="0.2">
      <c r="M653" s="1"/>
    </row>
    <row r="654" spans="13:13" ht="12.75" x14ac:dyDescent="0.2">
      <c r="M654" s="1"/>
    </row>
    <row r="655" spans="13:13" ht="12.75" x14ac:dyDescent="0.2">
      <c r="M655" s="1"/>
    </row>
    <row r="656" spans="13:13" ht="12.75" x14ac:dyDescent="0.2">
      <c r="M656" s="1"/>
    </row>
    <row r="657" spans="13:13" ht="12.75" x14ac:dyDescent="0.2">
      <c r="M657" s="1"/>
    </row>
    <row r="658" spans="13:13" ht="12.75" x14ac:dyDescent="0.2">
      <c r="M658" s="1"/>
    </row>
    <row r="659" spans="13:13" ht="12.75" x14ac:dyDescent="0.2">
      <c r="M659" s="1"/>
    </row>
    <row r="660" spans="13:13" ht="12.75" x14ac:dyDescent="0.2">
      <c r="M660" s="1"/>
    </row>
    <row r="661" spans="13:13" ht="12.75" x14ac:dyDescent="0.2">
      <c r="M661" s="1"/>
    </row>
    <row r="662" spans="13:13" ht="12.75" x14ac:dyDescent="0.2">
      <c r="M662" s="1"/>
    </row>
    <row r="663" spans="13:13" ht="12.75" x14ac:dyDescent="0.2">
      <c r="M663" s="1"/>
    </row>
    <row r="664" spans="13:13" ht="12.75" x14ac:dyDescent="0.2">
      <c r="M664" s="1"/>
    </row>
    <row r="665" spans="13:13" ht="12.75" x14ac:dyDescent="0.2">
      <c r="M665" s="1"/>
    </row>
    <row r="666" spans="13:13" ht="12.75" x14ac:dyDescent="0.2">
      <c r="M666" s="1"/>
    </row>
    <row r="667" spans="13:13" ht="12.75" x14ac:dyDescent="0.2">
      <c r="M667" s="1"/>
    </row>
    <row r="668" spans="13:13" ht="12.75" x14ac:dyDescent="0.2">
      <c r="M668" s="1"/>
    </row>
    <row r="669" spans="13:13" ht="12.75" x14ac:dyDescent="0.2">
      <c r="M669" s="1"/>
    </row>
    <row r="670" spans="13:13" ht="12.75" x14ac:dyDescent="0.2">
      <c r="M670" s="1"/>
    </row>
    <row r="671" spans="13:13" ht="12.75" x14ac:dyDescent="0.2">
      <c r="M671" s="1"/>
    </row>
    <row r="672" spans="13:13" ht="12.75" x14ac:dyDescent="0.2">
      <c r="M672" s="1"/>
    </row>
    <row r="673" spans="13:13" ht="12.75" x14ac:dyDescent="0.2">
      <c r="M673" s="1"/>
    </row>
    <row r="674" spans="13:13" ht="12.75" x14ac:dyDescent="0.2">
      <c r="M674" s="1"/>
    </row>
    <row r="675" spans="13:13" ht="12.75" x14ac:dyDescent="0.2">
      <c r="M675" s="1"/>
    </row>
    <row r="676" spans="13:13" ht="12.75" x14ac:dyDescent="0.2">
      <c r="M676" s="1"/>
    </row>
    <row r="677" spans="13:13" ht="12.75" x14ac:dyDescent="0.2">
      <c r="M677" s="1"/>
    </row>
    <row r="678" spans="13:13" ht="12.75" x14ac:dyDescent="0.2">
      <c r="M678" s="1"/>
    </row>
    <row r="679" spans="13:13" ht="12.75" x14ac:dyDescent="0.2">
      <c r="M679" s="1"/>
    </row>
    <row r="680" spans="13:13" ht="12.75" x14ac:dyDescent="0.2">
      <c r="M680" s="1"/>
    </row>
    <row r="681" spans="13:13" ht="12.75" x14ac:dyDescent="0.2">
      <c r="M681" s="1"/>
    </row>
    <row r="682" spans="13:13" ht="12.75" x14ac:dyDescent="0.2">
      <c r="M682" s="1"/>
    </row>
    <row r="683" spans="13:13" ht="12.75" x14ac:dyDescent="0.2">
      <c r="M683" s="1"/>
    </row>
    <row r="684" spans="13:13" ht="12.75" x14ac:dyDescent="0.2">
      <c r="M684" s="1"/>
    </row>
    <row r="685" spans="13:13" ht="12.75" x14ac:dyDescent="0.2">
      <c r="M685" s="1"/>
    </row>
    <row r="686" spans="13:13" ht="12.75" x14ac:dyDescent="0.2">
      <c r="M686" s="1"/>
    </row>
    <row r="687" spans="13:13" ht="12.75" x14ac:dyDescent="0.2">
      <c r="M687" s="1"/>
    </row>
    <row r="688" spans="13:13" ht="12.75" x14ac:dyDescent="0.2">
      <c r="M688" s="1"/>
    </row>
    <row r="689" spans="13:13" ht="12.75" x14ac:dyDescent="0.2">
      <c r="M689" s="1"/>
    </row>
    <row r="690" spans="13:13" ht="12.75" x14ac:dyDescent="0.2">
      <c r="M690" s="1"/>
    </row>
    <row r="691" spans="13:13" ht="12.75" x14ac:dyDescent="0.2">
      <c r="M691" s="1"/>
    </row>
    <row r="692" spans="13:13" ht="12.75" x14ac:dyDescent="0.2">
      <c r="M692" s="1"/>
    </row>
    <row r="693" spans="13:13" ht="12.75" x14ac:dyDescent="0.2">
      <c r="M693" s="1"/>
    </row>
    <row r="694" spans="13:13" ht="12.75" x14ac:dyDescent="0.2">
      <c r="M694" s="1"/>
    </row>
    <row r="695" spans="13:13" ht="12.75" x14ac:dyDescent="0.2">
      <c r="M695" s="1"/>
    </row>
    <row r="696" spans="13:13" ht="12.75" x14ac:dyDescent="0.2">
      <c r="M696" s="1"/>
    </row>
    <row r="697" spans="13:13" ht="12.75" x14ac:dyDescent="0.2">
      <c r="M697" s="1"/>
    </row>
    <row r="698" spans="13:13" ht="12.75" x14ac:dyDescent="0.2">
      <c r="M698" s="1"/>
    </row>
    <row r="699" spans="13:13" ht="12.75" x14ac:dyDescent="0.2">
      <c r="M699" s="1"/>
    </row>
    <row r="700" spans="13:13" ht="12.75" x14ac:dyDescent="0.2">
      <c r="M700" s="1"/>
    </row>
    <row r="701" spans="13:13" ht="12.75" x14ac:dyDescent="0.2">
      <c r="M701" s="1"/>
    </row>
    <row r="702" spans="13:13" ht="12.75" x14ac:dyDescent="0.2">
      <c r="M702" s="1"/>
    </row>
    <row r="703" spans="13:13" ht="12.75" x14ac:dyDescent="0.2">
      <c r="M703" s="1"/>
    </row>
    <row r="704" spans="13:13" ht="12.75" x14ac:dyDescent="0.2">
      <c r="M704" s="1"/>
    </row>
    <row r="705" spans="13:13" ht="12.75" x14ac:dyDescent="0.2">
      <c r="M705" s="1"/>
    </row>
    <row r="706" spans="13:13" ht="12.75" x14ac:dyDescent="0.2">
      <c r="M706" s="1"/>
    </row>
    <row r="707" spans="13:13" ht="12.75" x14ac:dyDescent="0.2">
      <c r="M707" s="1"/>
    </row>
    <row r="708" spans="13:13" ht="12.75" x14ac:dyDescent="0.2">
      <c r="M708" s="1"/>
    </row>
    <row r="709" spans="13:13" ht="12.75" x14ac:dyDescent="0.2">
      <c r="M709" s="1"/>
    </row>
    <row r="710" spans="13:13" ht="12.75" x14ac:dyDescent="0.2">
      <c r="M710" s="1"/>
    </row>
    <row r="711" spans="13:13" ht="12.75" x14ac:dyDescent="0.2">
      <c r="M711" s="1"/>
    </row>
    <row r="712" spans="13:13" ht="12.75" x14ac:dyDescent="0.2">
      <c r="M712" s="1"/>
    </row>
    <row r="713" spans="13:13" ht="12.75" x14ac:dyDescent="0.2">
      <c r="M713" s="1"/>
    </row>
    <row r="714" spans="13:13" ht="12.75" x14ac:dyDescent="0.2">
      <c r="M714" s="1"/>
    </row>
    <row r="715" spans="13:13" ht="12.75" x14ac:dyDescent="0.2">
      <c r="M715" s="1"/>
    </row>
    <row r="716" spans="13:13" ht="12.75" x14ac:dyDescent="0.2">
      <c r="M716" s="1"/>
    </row>
    <row r="717" spans="13:13" ht="12.75" x14ac:dyDescent="0.2">
      <c r="M717" s="1"/>
    </row>
    <row r="718" spans="13:13" ht="12.75" x14ac:dyDescent="0.2">
      <c r="M718" s="1"/>
    </row>
    <row r="719" spans="13:13" ht="12.75" x14ac:dyDescent="0.2">
      <c r="M719" s="1"/>
    </row>
    <row r="720" spans="13:13" ht="12.75" x14ac:dyDescent="0.2">
      <c r="M720" s="1"/>
    </row>
    <row r="721" spans="13:13" ht="12.75" x14ac:dyDescent="0.2">
      <c r="M721" s="1"/>
    </row>
    <row r="722" spans="13:13" ht="12.75" x14ac:dyDescent="0.2">
      <c r="M722" s="1"/>
    </row>
    <row r="723" spans="13:13" ht="12.75" x14ac:dyDescent="0.2">
      <c r="M723" s="1"/>
    </row>
    <row r="724" spans="13:13" ht="12.75" x14ac:dyDescent="0.2">
      <c r="M724" s="1"/>
    </row>
    <row r="725" spans="13:13" ht="12.75" x14ac:dyDescent="0.2">
      <c r="M725" s="1"/>
    </row>
    <row r="726" spans="13:13" ht="12.75" x14ac:dyDescent="0.2">
      <c r="M726" s="1"/>
    </row>
    <row r="727" spans="13:13" ht="12.75" x14ac:dyDescent="0.2">
      <c r="M727" s="1"/>
    </row>
    <row r="728" spans="13:13" ht="12.75" x14ac:dyDescent="0.2">
      <c r="M728" s="1"/>
    </row>
    <row r="729" spans="13:13" ht="12.75" x14ac:dyDescent="0.2">
      <c r="M729" s="1"/>
    </row>
    <row r="730" spans="13:13" ht="12.75" x14ac:dyDescent="0.2">
      <c r="M730" s="1"/>
    </row>
    <row r="731" spans="13:13" ht="12.75" x14ac:dyDescent="0.2">
      <c r="M731" s="1"/>
    </row>
    <row r="732" spans="13:13" ht="12.75" x14ac:dyDescent="0.2">
      <c r="M732" s="1"/>
    </row>
    <row r="733" spans="13:13" ht="12.75" x14ac:dyDescent="0.2">
      <c r="M733" s="1"/>
    </row>
    <row r="734" spans="13:13" ht="12.75" x14ac:dyDescent="0.2">
      <c r="M734" s="1"/>
    </row>
    <row r="735" spans="13:13" ht="12.75" x14ac:dyDescent="0.2">
      <c r="M735" s="1"/>
    </row>
    <row r="736" spans="13:13" ht="12.75" x14ac:dyDescent="0.2">
      <c r="M736" s="1"/>
    </row>
    <row r="737" spans="13:13" ht="12.75" x14ac:dyDescent="0.2">
      <c r="M737" s="1"/>
    </row>
    <row r="738" spans="13:13" ht="12.75" x14ac:dyDescent="0.2">
      <c r="M738" s="1"/>
    </row>
    <row r="739" spans="13:13" ht="12.75" x14ac:dyDescent="0.2">
      <c r="M739" s="1"/>
    </row>
    <row r="740" spans="13:13" ht="12.75" x14ac:dyDescent="0.2">
      <c r="M740" s="1"/>
    </row>
    <row r="741" spans="13:13" ht="12.75" x14ac:dyDescent="0.2">
      <c r="M741" s="1"/>
    </row>
    <row r="742" spans="13:13" ht="12.75" x14ac:dyDescent="0.2">
      <c r="M742" s="1"/>
    </row>
    <row r="743" spans="13:13" ht="12.75" x14ac:dyDescent="0.2">
      <c r="M743" s="1"/>
    </row>
    <row r="744" spans="13:13" ht="12.75" x14ac:dyDescent="0.2">
      <c r="M744" s="1"/>
    </row>
    <row r="745" spans="13:13" ht="12.75" x14ac:dyDescent="0.2">
      <c r="M745" s="1"/>
    </row>
    <row r="746" spans="13:13" ht="12.75" x14ac:dyDescent="0.2">
      <c r="M746" s="1"/>
    </row>
    <row r="747" spans="13:13" ht="12.75" x14ac:dyDescent="0.2">
      <c r="M747" s="1"/>
    </row>
    <row r="748" spans="13:13" ht="12.75" x14ac:dyDescent="0.2">
      <c r="M748" s="1"/>
    </row>
    <row r="749" spans="13:13" ht="12.75" x14ac:dyDescent="0.2">
      <c r="M749" s="1"/>
    </row>
    <row r="750" spans="13:13" ht="12.75" x14ac:dyDescent="0.2">
      <c r="M750" s="1"/>
    </row>
    <row r="751" spans="13:13" ht="12.75" x14ac:dyDescent="0.2">
      <c r="M751" s="1"/>
    </row>
    <row r="752" spans="13:13" ht="12.75" x14ac:dyDescent="0.2">
      <c r="M752" s="1"/>
    </row>
    <row r="753" spans="13:13" ht="12.75" x14ac:dyDescent="0.2">
      <c r="M753" s="1"/>
    </row>
    <row r="754" spans="13:13" ht="12.75" x14ac:dyDescent="0.2">
      <c r="M754" s="1"/>
    </row>
    <row r="755" spans="13:13" ht="12.75" x14ac:dyDescent="0.2">
      <c r="M755" s="1"/>
    </row>
    <row r="756" spans="13:13" ht="12.75" x14ac:dyDescent="0.2">
      <c r="M756" s="1"/>
    </row>
    <row r="757" spans="13:13" ht="12.75" x14ac:dyDescent="0.2">
      <c r="M757" s="1"/>
    </row>
    <row r="758" spans="13:13" ht="12.75" x14ac:dyDescent="0.2">
      <c r="M758" s="1"/>
    </row>
    <row r="759" spans="13:13" ht="12.75" x14ac:dyDescent="0.2">
      <c r="M759" s="1"/>
    </row>
    <row r="760" spans="13:13" ht="12.75" x14ac:dyDescent="0.2">
      <c r="M760" s="1"/>
    </row>
    <row r="761" spans="13:13" ht="12.75" x14ac:dyDescent="0.2">
      <c r="M761" s="1"/>
    </row>
    <row r="762" spans="13:13" ht="12.75" x14ac:dyDescent="0.2">
      <c r="M762" s="1"/>
    </row>
    <row r="763" spans="13:13" ht="12.75" x14ac:dyDescent="0.2">
      <c r="M763" s="1"/>
    </row>
    <row r="764" spans="13:13" ht="12.75" x14ac:dyDescent="0.2">
      <c r="M764" s="1"/>
    </row>
    <row r="765" spans="13:13" ht="12.75" x14ac:dyDescent="0.2">
      <c r="M765" s="1"/>
    </row>
    <row r="766" spans="13:13" ht="12.75" x14ac:dyDescent="0.2">
      <c r="M766" s="1"/>
    </row>
    <row r="767" spans="13:13" ht="12.75" x14ac:dyDescent="0.2">
      <c r="M767" s="1"/>
    </row>
    <row r="768" spans="13:13" ht="12.75" x14ac:dyDescent="0.2">
      <c r="M768" s="1"/>
    </row>
    <row r="769" spans="13:13" ht="12.75" x14ac:dyDescent="0.2">
      <c r="M769" s="1"/>
    </row>
    <row r="770" spans="13:13" ht="12.75" x14ac:dyDescent="0.2">
      <c r="M770" s="1"/>
    </row>
    <row r="771" spans="13:13" ht="12.75" x14ac:dyDescent="0.2">
      <c r="M771" s="1"/>
    </row>
    <row r="772" spans="13:13" ht="12.75" x14ac:dyDescent="0.2">
      <c r="M772" s="1"/>
    </row>
    <row r="773" spans="13:13" ht="12.75" x14ac:dyDescent="0.2">
      <c r="M773" s="1"/>
    </row>
    <row r="774" spans="13:13" ht="12.75" x14ac:dyDescent="0.2">
      <c r="M774" s="1"/>
    </row>
    <row r="775" spans="13:13" ht="12.75" x14ac:dyDescent="0.2">
      <c r="M775" s="1"/>
    </row>
    <row r="776" spans="13:13" ht="12.75" x14ac:dyDescent="0.2">
      <c r="M776" s="1"/>
    </row>
    <row r="777" spans="13:13" ht="12.75" x14ac:dyDescent="0.2">
      <c r="M777" s="1"/>
    </row>
    <row r="778" spans="13:13" ht="12.75" x14ac:dyDescent="0.2">
      <c r="M778" s="1"/>
    </row>
    <row r="779" spans="13:13" ht="12.75" x14ac:dyDescent="0.2">
      <c r="M779" s="1"/>
    </row>
    <row r="780" spans="13:13" ht="12.75" x14ac:dyDescent="0.2">
      <c r="M780" s="1"/>
    </row>
    <row r="781" spans="13:13" ht="12.75" x14ac:dyDescent="0.2">
      <c r="M781" s="1"/>
    </row>
    <row r="782" spans="13:13" ht="12.75" x14ac:dyDescent="0.2">
      <c r="M782" s="1"/>
    </row>
    <row r="783" spans="13:13" ht="12.75" x14ac:dyDescent="0.2">
      <c r="M783" s="1"/>
    </row>
    <row r="784" spans="13:13" ht="12.75" x14ac:dyDescent="0.2">
      <c r="M784" s="1"/>
    </row>
    <row r="785" spans="13:13" ht="12.75" x14ac:dyDescent="0.2">
      <c r="M785" s="1"/>
    </row>
    <row r="786" spans="13:13" ht="12.75" x14ac:dyDescent="0.2">
      <c r="M786" s="1"/>
    </row>
    <row r="787" spans="13:13" ht="12.75" x14ac:dyDescent="0.2">
      <c r="M787" s="1"/>
    </row>
    <row r="788" spans="13:13" ht="12.75" x14ac:dyDescent="0.2">
      <c r="M788" s="1"/>
    </row>
    <row r="789" spans="13:13" ht="12.75" x14ac:dyDescent="0.2">
      <c r="M789" s="1"/>
    </row>
    <row r="790" spans="13:13" ht="12.75" x14ac:dyDescent="0.2">
      <c r="M790" s="1"/>
    </row>
    <row r="791" spans="13:13" ht="12.75" x14ac:dyDescent="0.2">
      <c r="M791" s="1"/>
    </row>
    <row r="792" spans="13:13" ht="12.75" x14ac:dyDescent="0.2">
      <c r="M792" s="1"/>
    </row>
    <row r="793" spans="13:13" ht="12.75" x14ac:dyDescent="0.2">
      <c r="M793" s="1"/>
    </row>
    <row r="794" spans="13:13" ht="12.75" x14ac:dyDescent="0.2">
      <c r="M794" s="1"/>
    </row>
    <row r="795" spans="13:13" ht="12.75" x14ac:dyDescent="0.2">
      <c r="M795" s="1"/>
    </row>
    <row r="796" spans="13:13" ht="12.75" x14ac:dyDescent="0.2">
      <c r="M796" s="1"/>
    </row>
    <row r="797" spans="13:13" ht="12.75" x14ac:dyDescent="0.2">
      <c r="M797" s="1"/>
    </row>
    <row r="798" spans="13:13" ht="12.75" x14ac:dyDescent="0.2">
      <c r="M798" s="1"/>
    </row>
    <row r="799" spans="13:13" ht="12.75" x14ac:dyDescent="0.2">
      <c r="M799" s="1"/>
    </row>
    <row r="800" spans="13:13" ht="12.75" x14ac:dyDescent="0.2">
      <c r="M800" s="1"/>
    </row>
    <row r="801" spans="13:13" ht="12.75" x14ac:dyDescent="0.2">
      <c r="M801" s="1"/>
    </row>
    <row r="802" spans="13:13" ht="12.75" x14ac:dyDescent="0.2">
      <c r="M802" s="1"/>
    </row>
    <row r="803" spans="13:13" ht="12.75" x14ac:dyDescent="0.2">
      <c r="M803" s="1"/>
    </row>
    <row r="804" spans="13:13" ht="12.75" x14ac:dyDescent="0.2">
      <c r="M804" s="1"/>
    </row>
    <row r="805" spans="13:13" ht="12.75" x14ac:dyDescent="0.2">
      <c r="M805" s="1"/>
    </row>
    <row r="806" spans="13:13" ht="12.75" x14ac:dyDescent="0.2">
      <c r="M806" s="1"/>
    </row>
    <row r="807" spans="13:13" ht="12.75" x14ac:dyDescent="0.2">
      <c r="M807" s="1"/>
    </row>
    <row r="808" spans="13:13" ht="12.75" x14ac:dyDescent="0.2">
      <c r="M808" s="1"/>
    </row>
    <row r="809" spans="13:13" ht="12.75" x14ac:dyDescent="0.2">
      <c r="M809" s="1"/>
    </row>
    <row r="810" spans="13:13" ht="12.75" x14ac:dyDescent="0.2">
      <c r="M810" s="1"/>
    </row>
    <row r="811" spans="13:13" ht="12.75" x14ac:dyDescent="0.2">
      <c r="M811" s="1"/>
    </row>
    <row r="812" spans="13:13" ht="12.75" x14ac:dyDescent="0.2">
      <c r="M812" s="1"/>
    </row>
    <row r="813" spans="13:13" ht="12.75" x14ac:dyDescent="0.2">
      <c r="M813" s="1"/>
    </row>
    <row r="814" spans="13:13" ht="12.75" x14ac:dyDescent="0.2">
      <c r="M814" s="1"/>
    </row>
    <row r="815" spans="13:13" ht="12.75" x14ac:dyDescent="0.2">
      <c r="M815" s="1"/>
    </row>
    <row r="816" spans="13:13" ht="12.75" x14ac:dyDescent="0.2">
      <c r="M816" s="1"/>
    </row>
    <row r="817" spans="13:13" ht="12.75" x14ac:dyDescent="0.2">
      <c r="M817" s="1"/>
    </row>
    <row r="818" spans="13:13" ht="12.75" x14ac:dyDescent="0.2">
      <c r="M818" s="1"/>
    </row>
    <row r="819" spans="13:13" ht="12.75" x14ac:dyDescent="0.2">
      <c r="M819" s="1"/>
    </row>
    <row r="820" spans="13:13" ht="12.75" x14ac:dyDescent="0.2">
      <c r="M820" s="1"/>
    </row>
    <row r="821" spans="13:13" ht="12.75" x14ac:dyDescent="0.2">
      <c r="M821" s="1"/>
    </row>
    <row r="822" spans="13:13" ht="12.75" x14ac:dyDescent="0.2">
      <c r="M822" s="1"/>
    </row>
    <row r="823" spans="13:13" ht="12.75" x14ac:dyDescent="0.2">
      <c r="M823" s="1"/>
    </row>
    <row r="824" spans="13:13" ht="12.75" x14ac:dyDescent="0.2">
      <c r="M824" s="1"/>
    </row>
    <row r="825" spans="13:13" ht="12.75" x14ac:dyDescent="0.2">
      <c r="M825" s="1"/>
    </row>
    <row r="826" spans="13:13" ht="12.75" x14ac:dyDescent="0.2">
      <c r="M826" s="1"/>
    </row>
    <row r="827" spans="13:13" ht="12.75" x14ac:dyDescent="0.2">
      <c r="M827" s="1"/>
    </row>
    <row r="828" spans="13:13" ht="12.75" x14ac:dyDescent="0.2">
      <c r="M828" s="1"/>
    </row>
    <row r="829" spans="13:13" ht="12.75" x14ac:dyDescent="0.2">
      <c r="M829" s="1"/>
    </row>
    <row r="830" spans="13:13" ht="12.75" x14ac:dyDescent="0.2">
      <c r="M830" s="1"/>
    </row>
    <row r="831" spans="13:13" ht="12.75" x14ac:dyDescent="0.2">
      <c r="M831" s="1"/>
    </row>
    <row r="832" spans="13:13" ht="12.75" x14ac:dyDescent="0.2">
      <c r="M832" s="1"/>
    </row>
    <row r="833" spans="13:13" ht="12.75" x14ac:dyDescent="0.2">
      <c r="M833" s="1"/>
    </row>
    <row r="834" spans="13:13" ht="12.75" x14ac:dyDescent="0.2">
      <c r="M834" s="1"/>
    </row>
    <row r="835" spans="13:13" ht="12.75" x14ac:dyDescent="0.2">
      <c r="M835" s="1"/>
    </row>
    <row r="836" spans="13:13" ht="12.75" x14ac:dyDescent="0.2">
      <c r="M836" s="1"/>
    </row>
    <row r="837" spans="13:13" ht="12.75" x14ac:dyDescent="0.2">
      <c r="M837" s="1"/>
    </row>
    <row r="838" spans="13:13" ht="12.75" x14ac:dyDescent="0.2">
      <c r="M838" s="1"/>
    </row>
    <row r="839" spans="13:13" ht="12.75" x14ac:dyDescent="0.2">
      <c r="M839" s="1"/>
    </row>
    <row r="840" spans="13:13" ht="12.75" x14ac:dyDescent="0.2">
      <c r="M840" s="1"/>
    </row>
    <row r="841" spans="13:13" ht="12.75" x14ac:dyDescent="0.2">
      <c r="M841" s="1"/>
    </row>
    <row r="842" spans="13:13" ht="12.75" x14ac:dyDescent="0.2">
      <c r="M842" s="1"/>
    </row>
    <row r="843" spans="13:13" ht="12.75" x14ac:dyDescent="0.2">
      <c r="M843" s="1"/>
    </row>
    <row r="844" spans="13:13" ht="12.75" x14ac:dyDescent="0.2">
      <c r="M844" s="1"/>
    </row>
    <row r="845" spans="13:13" ht="12.75" x14ac:dyDescent="0.2">
      <c r="M845" s="1"/>
    </row>
    <row r="846" spans="13:13" ht="12.75" x14ac:dyDescent="0.2">
      <c r="M846" s="1"/>
    </row>
    <row r="847" spans="13:13" ht="12.75" x14ac:dyDescent="0.2">
      <c r="M847" s="1"/>
    </row>
    <row r="848" spans="13:13" ht="12.75" x14ac:dyDescent="0.2">
      <c r="M848" s="1"/>
    </row>
    <row r="849" spans="13:13" ht="12.75" x14ac:dyDescent="0.2">
      <c r="M849" s="1"/>
    </row>
    <row r="850" spans="13:13" ht="12.75" x14ac:dyDescent="0.2">
      <c r="M850" s="1"/>
    </row>
    <row r="851" spans="13:13" ht="12.75" x14ac:dyDescent="0.2">
      <c r="M851" s="1"/>
    </row>
    <row r="852" spans="13:13" ht="12.75" x14ac:dyDescent="0.2">
      <c r="M852" s="1"/>
    </row>
    <row r="853" spans="13:13" ht="12.75" x14ac:dyDescent="0.2">
      <c r="M853" s="1"/>
    </row>
    <row r="854" spans="13:13" ht="12.75" x14ac:dyDescent="0.2">
      <c r="M854" s="1"/>
    </row>
    <row r="855" spans="13:13" ht="12.75" x14ac:dyDescent="0.2">
      <c r="M855" s="1"/>
    </row>
    <row r="856" spans="13:13" ht="12.75" x14ac:dyDescent="0.2">
      <c r="M856" s="1"/>
    </row>
    <row r="857" spans="13:13" ht="12.75" x14ac:dyDescent="0.2">
      <c r="M857" s="1"/>
    </row>
    <row r="858" spans="13:13" ht="12.75" x14ac:dyDescent="0.2">
      <c r="M858" s="1"/>
    </row>
    <row r="859" spans="13:13" ht="12.75" x14ac:dyDescent="0.2">
      <c r="M859" s="1"/>
    </row>
    <row r="860" spans="13:13" ht="12.75" x14ac:dyDescent="0.2">
      <c r="M860" s="1"/>
    </row>
    <row r="861" spans="13:13" ht="12.75" x14ac:dyDescent="0.2">
      <c r="M861" s="1"/>
    </row>
    <row r="862" spans="13:13" ht="12.75" x14ac:dyDescent="0.2">
      <c r="M862" s="1"/>
    </row>
    <row r="863" spans="13:13" ht="12.75" x14ac:dyDescent="0.2">
      <c r="M863" s="1"/>
    </row>
    <row r="864" spans="13:13" ht="12.75" x14ac:dyDescent="0.2">
      <c r="M864" s="1"/>
    </row>
    <row r="865" spans="13:13" ht="12.75" x14ac:dyDescent="0.2">
      <c r="M865" s="1"/>
    </row>
    <row r="866" spans="13:13" ht="12.75" x14ac:dyDescent="0.2">
      <c r="M866" s="1"/>
    </row>
    <row r="867" spans="13:13" ht="12.75" x14ac:dyDescent="0.2">
      <c r="M867" s="1"/>
    </row>
    <row r="868" spans="13:13" ht="12.75" x14ac:dyDescent="0.2">
      <c r="M868" s="1"/>
    </row>
    <row r="869" spans="13:13" ht="12.75" x14ac:dyDescent="0.2">
      <c r="M869" s="1"/>
    </row>
    <row r="870" spans="13:13" ht="12.75" x14ac:dyDescent="0.2">
      <c r="M870" s="1"/>
    </row>
    <row r="871" spans="13:13" ht="12.75" x14ac:dyDescent="0.2">
      <c r="M871" s="1"/>
    </row>
    <row r="872" spans="13:13" ht="12.75" x14ac:dyDescent="0.2">
      <c r="M872" s="1"/>
    </row>
    <row r="873" spans="13:13" ht="12.75" x14ac:dyDescent="0.2">
      <c r="M873" s="1"/>
    </row>
    <row r="874" spans="13:13" ht="12.75" x14ac:dyDescent="0.2">
      <c r="M874" s="1"/>
    </row>
    <row r="875" spans="13:13" ht="12.75" x14ac:dyDescent="0.2">
      <c r="M875" s="1"/>
    </row>
    <row r="876" spans="13:13" ht="12.75" x14ac:dyDescent="0.2">
      <c r="M876" s="1"/>
    </row>
    <row r="877" spans="13:13" ht="12.75" x14ac:dyDescent="0.2">
      <c r="M877" s="1"/>
    </row>
    <row r="878" spans="13:13" ht="12.75" x14ac:dyDescent="0.2">
      <c r="M878" s="1"/>
    </row>
    <row r="879" spans="13:13" ht="12.75" x14ac:dyDescent="0.2">
      <c r="M879" s="1"/>
    </row>
    <row r="880" spans="13:13" ht="12.75" x14ac:dyDescent="0.2">
      <c r="M880" s="1"/>
    </row>
    <row r="881" spans="13:13" ht="12.75" x14ac:dyDescent="0.2">
      <c r="M881" s="1"/>
    </row>
    <row r="882" spans="13:13" ht="12.75" x14ac:dyDescent="0.2">
      <c r="M882" s="1"/>
    </row>
    <row r="883" spans="13:13" ht="12.75" x14ac:dyDescent="0.2">
      <c r="M883" s="1"/>
    </row>
    <row r="884" spans="13:13" ht="12.75" x14ac:dyDescent="0.2">
      <c r="M884" s="1"/>
    </row>
    <row r="885" spans="13:13" ht="12.75" x14ac:dyDescent="0.2">
      <c r="M885" s="1"/>
    </row>
    <row r="886" spans="13:13" ht="12.75" x14ac:dyDescent="0.2">
      <c r="M886" s="1"/>
    </row>
    <row r="887" spans="13:13" ht="12.75" x14ac:dyDescent="0.2">
      <c r="M887" s="1"/>
    </row>
    <row r="888" spans="13:13" ht="12.75" x14ac:dyDescent="0.2">
      <c r="M888" s="1"/>
    </row>
    <row r="889" spans="13:13" ht="12.75" x14ac:dyDescent="0.2">
      <c r="M889" s="1"/>
    </row>
    <row r="890" spans="13:13" ht="12.75" x14ac:dyDescent="0.2">
      <c r="M890" s="1"/>
    </row>
    <row r="891" spans="13:13" ht="12.75" x14ac:dyDescent="0.2">
      <c r="M891" s="1"/>
    </row>
    <row r="892" spans="13:13" ht="12.75" x14ac:dyDescent="0.2">
      <c r="M892" s="1"/>
    </row>
    <row r="893" spans="13:13" ht="12.75" x14ac:dyDescent="0.2">
      <c r="M893" s="1"/>
    </row>
    <row r="894" spans="13:13" ht="12.75" x14ac:dyDescent="0.2">
      <c r="M894" s="1"/>
    </row>
    <row r="895" spans="13:13" ht="12.75" x14ac:dyDescent="0.2">
      <c r="M895" s="1"/>
    </row>
    <row r="896" spans="13:13" ht="12.75" x14ac:dyDescent="0.2">
      <c r="M896" s="1"/>
    </row>
    <row r="897" spans="13:13" ht="12.75" x14ac:dyDescent="0.2">
      <c r="M897" s="1"/>
    </row>
    <row r="898" spans="13:13" ht="12.75" x14ac:dyDescent="0.2">
      <c r="M898" s="1"/>
    </row>
    <row r="899" spans="13:13" ht="12.75" x14ac:dyDescent="0.2">
      <c r="M899" s="1"/>
    </row>
    <row r="900" spans="13:13" ht="12.75" x14ac:dyDescent="0.2">
      <c r="M900" s="1"/>
    </row>
    <row r="901" spans="13:13" ht="12.75" x14ac:dyDescent="0.2">
      <c r="M901" s="1"/>
    </row>
    <row r="902" spans="13:13" ht="12.75" x14ac:dyDescent="0.2">
      <c r="M902" s="1"/>
    </row>
    <row r="903" spans="13:13" ht="12.75" x14ac:dyDescent="0.2">
      <c r="M903" s="1"/>
    </row>
    <row r="904" spans="13:13" ht="12.75" x14ac:dyDescent="0.2">
      <c r="M904" s="1"/>
    </row>
    <row r="905" spans="13:13" ht="12.75" x14ac:dyDescent="0.2">
      <c r="M905" s="1"/>
    </row>
    <row r="906" spans="13:13" ht="12.75" x14ac:dyDescent="0.2">
      <c r="M906" s="1"/>
    </row>
    <row r="907" spans="13:13" ht="12.75" x14ac:dyDescent="0.2">
      <c r="M907" s="1"/>
    </row>
    <row r="908" spans="13:13" ht="12.75" x14ac:dyDescent="0.2">
      <c r="M908" s="1"/>
    </row>
    <row r="909" spans="13:13" ht="12.75" x14ac:dyDescent="0.2">
      <c r="M909" s="1"/>
    </row>
    <row r="910" spans="13:13" ht="12.75" x14ac:dyDescent="0.2">
      <c r="M910" s="1"/>
    </row>
    <row r="911" spans="13:13" ht="12.75" x14ac:dyDescent="0.2">
      <c r="M911" s="1"/>
    </row>
    <row r="912" spans="13:13" ht="12.75" x14ac:dyDescent="0.2">
      <c r="M912" s="1"/>
    </row>
    <row r="913" spans="13:13" ht="12.75" x14ac:dyDescent="0.2">
      <c r="M913" s="1"/>
    </row>
    <row r="914" spans="13:13" ht="12.75" x14ac:dyDescent="0.2">
      <c r="M914" s="1"/>
    </row>
    <row r="915" spans="13:13" ht="12.75" x14ac:dyDescent="0.2">
      <c r="M915" s="1"/>
    </row>
    <row r="916" spans="13:13" ht="12.75" x14ac:dyDescent="0.2">
      <c r="M916" s="1"/>
    </row>
    <row r="917" spans="13:13" ht="12.75" x14ac:dyDescent="0.2">
      <c r="M917" s="1"/>
    </row>
    <row r="918" spans="13:13" ht="12.75" x14ac:dyDescent="0.2">
      <c r="M918" s="1"/>
    </row>
    <row r="919" spans="13:13" ht="12.75" x14ac:dyDescent="0.2">
      <c r="M919" s="1"/>
    </row>
    <row r="920" spans="13:13" ht="12.75" x14ac:dyDescent="0.2">
      <c r="M920" s="1"/>
    </row>
    <row r="921" spans="13:13" ht="12.75" x14ac:dyDescent="0.2">
      <c r="M921" s="1"/>
    </row>
    <row r="922" spans="13:13" ht="12.75" x14ac:dyDescent="0.2">
      <c r="M922" s="1"/>
    </row>
    <row r="923" spans="13:13" ht="12.75" x14ac:dyDescent="0.2">
      <c r="M923" s="1"/>
    </row>
    <row r="924" spans="13:13" ht="12.75" x14ac:dyDescent="0.2">
      <c r="M924" s="1"/>
    </row>
    <row r="925" spans="13:13" ht="12.75" x14ac:dyDescent="0.2">
      <c r="M925" s="1"/>
    </row>
    <row r="926" spans="13:13" ht="12.75" x14ac:dyDescent="0.2">
      <c r="M926" s="1"/>
    </row>
    <row r="927" spans="13:13" ht="12.75" x14ac:dyDescent="0.2">
      <c r="M927" s="1"/>
    </row>
    <row r="928" spans="13:13" ht="12.75" x14ac:dyDescent="0.2">
      <c r="M928" s="1"/>
    </row>
    <row r="929" spans="13:13" ht="12.75" x14ac:dyDescent="0.2">
      <c r="M929" s="1"/>
    </row>
    <row r="930" spans="13:13" ht="12.75" x14ac:dyDescent="0.2">
      <c r="M930" s="1"/>
    </row>
    <row r="931" spans="13:13" ht="12.75" x14ac:dyDescent="0.2">
      <c r="M931" s="1"/>
    </row>
    <row r="932" spans="13:13" ht="12.75" x14ac:dyDescent="0.2">
      <c r="M932" s="1"/>
    </row>
    <row r="933" spans="13:13" ht="12.75" x14ac:dyDescent="0.2">
      <c r="M933" s="1"/>
    </row>
    <row r="934" spans="13:13" ht="12.75" x14ac:dyDescent="0.2">
      <c r="M934" s="1"/>
    </row>
    <row r="935" spans="13:13" ht="12.75" x14ac:dyDescent="0.2">
      <c r="M935" s="1"/>
    </row>
    <row r="936" spans="13:13" ht="12.75" x14ac:dyDescent="0.2">
      <c r="M936" s="1"/>
    </row>
    <row r="937" spans="13:13" ht="12.75" x14ac:dyDescent="0.2">
      <c r="M937" s="1"/>
    </row>
    <row r="938" spans="13:13" ht="12.75" x14ac:dyDescent="0.2">
      <c r="M938" s="1"/>
    </row>
    <row r="939" spans="13:13" ht="12.75" x14ac:dyDescent="0.2">
      <c r="M939" s="1"/>
    </row>
    <row r="940" spans="13:13" ht="12.75" x14ac:dyDescent="0.2">
      <c r="M940" s="1"/>
    </row>
    <row r="941" spans="13:13" ht="12.75" x14ac:dyDescent="0.2">
      <c r="M941" s="1"/>
    </row>
    <row r="942" spans="13:13" ht="12.75" x14ac:dyDescent="0.2">
      <c r="M942" s="1"/>
    </row>
    <row r="943" spans="13:13" ht="12.75" x14ac:dyDescent="0.2">
      <c r="M943" s="1"/>
    </row>
    <row r="944" spans="13:13" ht="12.75" x14ac:dyDescent="0.2">
      <c r="M944" s="1"/>
    </row>
    <row r="945" spans="13:13" ht="12.75" x14ac:dyDescent="0.2">
      <c r="M945" s="1"/>
    </row>
    <row r="946" spans="13:13" ht="12.75" x14ac:dyDescent="0.2">
      <c r="M946" s="1"/>
    </row>
    <row r="947" spans="13:13" ht="12.75" x14ac:dyDescent="0.2">
      <c r="M947" s="1"/>
    </row>
    <row r="948" spans="13:13" ht="12.75" x14ac:dyDescent="0.2">
      <c r="M948" s="1"/>
    </row>
    <row r="949" spans="13:13" ht="12.75" x14ac:dyDescent="0.2">
      <c r="M949" s="1"/>
    </row>
    <row r="950" spans="13:13" ht="12.75" x14ac:dyDescent="0.2">
      <c r="M950" s="1"/>
    </row>
    <row r="951" spans="13:13" ht="12.75" x14ac:dyDescent="0.2">
      <c r="M951" s="1"/>
    </row>
    <row r="952" spans="13:13" ht="12.75" x14ac:dyDescent="0.2">
      <c r="M952" s="1"/>
    </row>
    <row r="953" spans="13:13" ht="12.75" x14ac:dyDescent="0.2">
      <c r="M953" s="1"/>
    </row>
    <row r="954" spans="13:13" ht="12.75" x14ac:dyDescent="0.2">
      <c r="M954" s="1"/>
    </row>
    <row r="955" spans="13:13" ht="12.75" x14ac:dyDescent="0.2">
      <c r="M955" s="1"/>
    </row>
    <row r="956" spans="13:13" ht="12.75" x14ac:dyDescent="0.2">
      <c r="M956" s="1"/>
    </row>
    <row r="957" spans="13:13" ht="12.75" x14ac:dyDescent="0.2">
      <c r="M957" s="1"/>
    </row>
    <row r="958" spans="13:13" ht="12.75" x14ac:dyDescent="0.2">
      <c r="M958" s="1"/>
    </row>
    <row r="959" spans="13:13" ht="12.75" x14ac:dyDescent="0.2">
      <c r="M959" s="1"/>
    </row>
    <row r="960" spans="13:13" ht="12.75" x14ac:dyDescent="0.2">
      <c r="M960" s="1"/>
    </row>
    <row r="961" spans="13:13" ht="12.75" x14ac:dyDescent="0.2">
      <c r="M961" s="1"/>
    </row>
    <row r="962" spans="13:13" ht="12.75" x14ac:dyDescent="0.2">
      <c r="M962" s="1"/>
    </row>
    <row r="963" spans="13:13" ht="12.75" x14ac:dyDescent="0.2">
      <c r="M963" s="1"/>
    </row>
    <row r="964" spans="13:13" ht="12.75" x14ac:dyDescent="0.2">
      <c r="M964" s="1"/>
    </row>
    <row r="965" spans="13:13" ht="12.75" x14ac:dyDescent="0.2">
      <c r="M965" s="1"/>
    </row>
    <row r="966" spans="13:13" ht="12.75" x14ac:dyDescent="0.2">
      <c r="M966" s="1"/>
    </row>
    <row r="967" spans="13:13" ht="12.75" x14ac:dyDescent="0.2">
      <c r="M967" s="1"/>
    </row>
    <row r="968" spans="13:13" ht="12.75" x14ac:dyDescent="0.2">
      <c r="M968" s="1"/>
    </row>
    <row r="969" spans="13:13" ht="12.75" x14ac:dyDescent="0.2">
      <c r="M969" s="1"/>
    </row>
    <row r="970" spans="13:13" ht="12.75" x14ac:dyDescent="0.2">
      <c r="M970" s="1"/>
    </row>
    <row r="971" spans="13:13" ht="12.75" x14ac:dyDescent="0.2">
      <c r="M971" s="1"/>
    </row>
    <row r="972" spans="13:13" ht="12.75" x14ac:dyDescent="0.2">
      <c r="M972" s="1"/>
    </row>
    <row r="973" spans="13:13" ht="12.75" x14ac:dyDescent="0.2">
      <c r="M973" s="1"/>
    </row>
    <row r="974" spans="13:13" ht="12.75" x14ac:dyDescent="0.2">
      <c r="M974" s="1"/>
    </row>
    <row r="975" spans="13:13" ht="12.75" x14ac:dyDescent="0.2">
      <c r="M975" s="1"/>
    </row>
    <row r="976" spans="13:13" ht="12.75" x14ac:dyDescent="0.2">
      <c r="M976" s="1"/>
    </row>
    <row r="977" spans="13:13" ht="12.75" x14ac:dyDescent="0.2">
      <c r="M977" s="1"/>
    </row>
    <row r="978" spans="13:13" ht="12.75" x14ac:dyDescent="0.2">
      <c r="M978" s="1"/>
    </row>
    <row r="979" spans="13:13" ht="12.75" x14ac:dyDescent="0.2">
      <c r="M979" s="1"/>
    </row>
    <row r="980" spans="13:13" ht="12.75" x14ac:dyDescent="0.2">
      <c r="M980" s="1"/>
    </row>
    <row r="981" spans="13:13" ht="12.75" x14ac:dyDescent="0.2">
      <c r="M981" s="1"/>
    </row>
    <row r="982" spans="13:13" ht="12.75" x14ac:dyDescent="0.2">
      <c r="M982" s="1"/>
    </row>
    <row r="983" spans="13:13" ht="12.75" x14ac:dyDescent="0.2">
      <c r="M983" s="1"/>
    </row>
    <row r="984" spans="13:13" ht="12.75" x14ac:dyDescent="0.2">
      <c r="M984" s="1"/>
    </row>
    <row r="985" spans="13:13" ht="12.75" x14ac:dyDescent="0.2">
      <c r="M985" s="1"/>
    </row>
    <row r="986" spans="13:13" ht="12.75" x14ac:dyDescent="0.2">
      <c r="M986" s="1"/>
    </row>
    <row r="987" spans="13:13" ht="12.75" x14ac:dyDescent="0.2">
      <c r="M987" s="1"/>
    </row>
    <row r="988" spans="13:13" ht="12.75" x14ac:dyDescent="0.2">
      <c r="M988" s="1"/>
    </row>
    <row r="989" spans="13:13" ht="12.75" x14ac:dyDescent="0.2">
      <c r="M989" s="1"/>
    </row>
    <row r="990" spans="13:13" ht="12.75" x14ac:dyDescent="0.2">
      <c r="M990" s="1"/>
    </row>
    <row r="991" spans="13:13" ht="12.75" x14ac:dyDescent="0.2">
      <c r="M991" s="1"/>
    </row>
    <row r="992" spans="13:13" ht="12.75" x14ac:dyDescent="0.2">
      <c r="M992" s="1"/>
    </row>
    <row r="993" spans="13:13" ht="12.75" x14ac:dyDescent="0.2">
      <c r="M993" s="1"/>
    </row>
    <row r="994" spans="13:13" ht="12.75" x14ac:dyDescent="0.2">
      <c r="M994" s="1"/>
    </row>
    <row r="995" spans="13:13" ht="12.75" x14ac:dyDescent="0.2">
      <c r="M995" s="1"/>
    </row>
    <row r="996" spans="13:13" ht="12.75" x14ac:dyDescent="0.2">
      <c r="M996" s="1"/>
    </row>
    <row r="997" spans="13:13" ht="12.75" x14ac:dyDescent="0.2">
      <c r="M997" s="1"/>
    </row>
    <row r="998" spans="13:13" ht="12.75" x14ac:dyDescent="0.2">
      <c r="M998" s="1"/>
    </row>
    <row r="999" spans="13:13" ht="12.75" x14ac:dyDescent="0.2">
      <c r="M999" s="1"/>
    </row>
    <row r="1000" spans="13:13" ht="12.75" x14ac:dyDescent="0.2">
      <c r="M1000" s="1"/>
    </row>
  </sheetData>
  <pageMargins left="0.7" right="0.7" top="0.75" bottom="0.75" header="0.3" footer="0.3"/>
  <pageSetup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5"/>
  <sheetViews>
    <sheetView workbookViewId="0">
      <selection activeCell="C4" sqref="C4"/>
    </sheetView>
  </sheetViews>
  <sheetFormatPr defaultColWidth="14.42578125" defaultRowHeight="15.75" customHeight="1" x14ac:dyDescent="0.2"/>
  <sheetData>
    <row r="1" spans="1:13" s="17" customFormat="1" ht="51" x14ac:dyDescent="0.2">
      <c r="A1" s="13" t="s">
        <v>104</v>
      </c>
      <c r="B1" s="14" t="s">
        <v>0</v>
      </c>
      <c r="C1" s="14" t="s">
        <v>1</v>
      </c>
      <c r="D1" s="14" t="s">
        <v>2</v>
      </c>
      <c r="E1" s="15" t="s">
        <v>7</v>
      </c>
      <c r="F1" s="14" t="s">
        <v>4</v>
      </c>
      <c r="G1" s="14" t="s">
        <v>5</v>
      </c>
      <c r="H1" s="14" t="s">
        <v>6</v>
      </c>
      <c r="I1" s="15" t="s">
        <v>7</v>
      </c>
      <c r="J1" s="14" t="s">
        <v>8</v>
      </c>
      <c r="K1" s="14" t="s">
        <v>9</v>
      </c>
      <c r="L1" s="14" t="s">
        <v>10</v>
      </c>
      <c r="M1" s="16" t="s">
        <v>7</v>
      </c>
    </row>
    <row r="2" spans="1:13" s="19" customFormat="1" ht="15.75" customHeight="1" x14ac:dyDescent="0.25">
      <c r="A2" s="3" t="s">
        <v>25</v>
      </c>
      <c r="B2" s="4">
        <v>3316400</v>
      </c>
      <c r="C2" s="5">
        <v>21786000</v>
      </c>
      <c r="D2" s="5">
        <v>3002</v>
      </c>
      <c r="E2" s="6">
        <f>B2/C2</f>
        <v>0.15222620031212705</v>
      </c>
      <c r="F2" s="4">
        <v>1316900</v>
      </c>
      <c r="G2" s="5">
        <v>15481000</v>
      </c>
      <c r="H2" s="5">
        <v>719</v>
      </c>
      <c r="I2" s="6">
        <f>F2/G2</f>
        <v>8.5065564240036168E-2</v>
      </c>
      <c r="J2" s="4">
        <v>5745300</v>
      </c>
      <c r="K2" s="5">
        <v>44236000</v>
      </c>
      <c r="L2" s="5">
        <v>43</v>
      </c>
      <c r="M2" s="6">
        <f>J2/K2</f>
        <v>0.12987837960032553</v>
      </c>
    </row>
    <row r="3" spans="1:13" s="19" customFormat="1" x14ac:dyDescent="0.25">
      <c r="A3" s="3" t="s">
        <v>26</v>
      </c>
      <c r="B3" s="4"/>
      <c r="C3" s="5">
        <v>21786</v>
      </c>
      <c r="D3" s="5"/>
      <c r="E3" s="6"/>
      <c r="F3" s="4"/>
      <c r="G3" s="5">
        <v>15481</v>
      </c>
      <c r="H3" s="5"/>
      <c r="I3" s="6"/>
      <c r="J3" s="4"/>
      <c r="K3" s="5">
        <v>44236</v>
      </c>
      <c r="L3" s="4"/>
      <c r="M3" s="5"/>
    </row>
    <row r="4" spans="1:13" s="19" customFormat="1" ht="15.75" customHeight="1" x14ac:dyDescent="0.25">
      <c r="A4" s="3"/>
      <c r="B4" s="9"/>
      <c r="C4" s="9"/>
      <c r="D4" s="9"/>
      <c r="E4" s="10"/>
      <c r="F4" s="9"/>
      <c r="G4" s="9"/>
      <c r="H4" s="9"/>
      <c r="I4" s="10"/>
      <c r="J4" s="9"/>
      <c r="K4" s="9"/>
      <c r="L4" s="9"/>
      <c r="M4" s="10"/>
    </row>
    <row r="5" spans="1:13" s="19" customFormat="1" x14ac:dyDescent="0.25">
      <c r="A5" s="22" t="s">
        <v>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5"/>
  <sheetViews>
    <sheetView workbookViewId="0">
      <selection activeCell="E11" sqref="E11"/>
    </sheetView>
  </sheetViews>
  <sheetFormatPr defaultColWidth="14.42578125" defaultRowHeight="15.75" customHeight="1" x14ac:dyDescent="0.2"/>
  <cols>
    <col min="1" max="1" width="23.85546875" customWidth="1"/>
  </cols>
  <sheetData>
    <row r="1" spans="1:13" s="27" customFormat="1" ht="51" x14ac:dyDescent="0.2">
      <c r="A1" s="24" t="s">
        <v>104</v>
      </c>
      <c r="B1" s="24" t="s">
        <v>0</v>
      </c>
      <c r="C1" s="24" t="s">
        <v>1</v>
      </c>
      <c r="D1" s="25" t="s">
        <v>2</v>
      </c>
      <c r="E1" s="24" t="s">
        <v>7</v>
      </c>
      <c r="F1" s="24" t="s">
        <v>4</v>
      </c>
      <c r="G1" s="24" t="s">
        <v>5</v>
      </c>
      <c r="H1" s="25" t="s">
        <v>6</v>
      </c>
      <c r="I1" s="24" t="s">
        <v>7</v>
      </c>
      <c r="J1" s="24" t="s">
        <v>8</v>
      </c>
      <c r="K1" s="24" t="s">
        <v>9</v>
      </c>
      <c r="L1" s="26" t="s">
        <v>10</v>
      </c>
      <c r="M1" s="24" t="s">
        <v>7</v>
      </c>
    </row>
    <row r="2" spans="1:13" s="19" customFormat="1" ht="15.75" customHeight="1" x14ac:dyDescent="0.25">
      <c r="A2" s="31" t="s">
        <v>28</v>
      </c>
      <c r="B2" s="5">
        <v>6024428</v>
      </c>
      <c r="C2" s="5">
        <v>31870559</v>
      </c>
      <c r="D2" s="6">
        <v>4089</v>
      </c>
      <c r="E2" s="4">
        <f>B2/C2</f>
        <v>0.1890279991637423</v>
      </c>
      <c r="F2" s="5">
        <v>6428405</v>
      </c>
      <c r="G2" s="5">
        <v>45548862</v>
      </c>
      <c r="H2" s="6">
        <v>913</v>
      </c>
      <c r="I2" s="6">
        <f>F2/G2</f>
        <v>0.14113206604371367</v>
      </c>
      <c r="J2" s="5"/>
      <c r="K2" s="5"/>
      <c r="L2" s="6"/>
      <c r="M2" s="6"/>
    </row>
    <row r="3" spans="1:13" s="19" customFormat="1" ht="15.75" customHeight="1" x14ac:dyDescent="0.25">
      <c r="A3" s="4"/>
      <c r="B3" s="5"/>
      <c r="C3" s="5"/>
      <c r="D3" s="6"/>
      <c r="E3" s="4"/>
      <c r="F3" s="5"/>
      <c r="G3" s="5"/>
      <c r="H3" s="6"/>
      <c r="I3" s="4"/>
      <c r="J3" s="5"/>
      <c r="K3" s="5"/>
      <c r="L3" s="6"/>
      <c r="M3" s="4"/>
    </row>
    <row r="4" spans="1:13" s="19" customFormat="1" ht="15.75" customHeight="1" x14ac:dyDescent="0.25">
      <c r="A4" s="9"/>
      <c r="B4" s="9"/>
      <c r="C4" s="9"/>
      <c r="D4" s="10"/>
      <c r="E4" s="9"/>
      <c r="F4" s="9"/>
      <c r="G4" s="9"/>
      <c r="H4" s="10"/>
      <c r="I4" s="9"/>
      <c r="J4" s="9"/>
      <c r="K4" s="9"/>
      <c r="L4" s="10"/>
    </row>
    <row r="5" spans="1:13" s="19" customFormat="1" x14ac:dyDescent="0.25">
      <c r="A5" s="11" t="s">
        <v>29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5"/>
  <sheetViews>
    <sheetView workbookViewId="0">
      <selection activeCell="C15" sqref="C15"/>
    </sheetView>
  </sheetViews>
  <sheetFormatPr defaultColWidth="14.42578125" defaultRowHeight="15.75" customHeight="1" x14ac:dyDescent="0.2"/>
  <sheetData>
    <row r="1" spans="1:13" s="17" customFormat="1" ht="63" x14ac:dyDescent="0.25">
      <c r="A1" s="32" t="s">
        <v>104</v>
      </c>
      <c r="B1" s="28" t="s">
        <v>0</v>
      </c>
      <c r="C1" s="28" t="s">
        <v>1</v>
      </c>
      <c r="D1" s="28" t="s">
        <v>2</v>
      </c>
      <c r="E1" s="29" t="s">
        <v>7</v>
      </c>
      <c r="F1" s="28" t="s">
        <v>4</v>
      </c>
      <c r="G1" s="28" t="s">
        <v>5</v>
      </c>
      <c r="H1" s="28" t="s">
        <v>6</v>
      </c>
      <c r="I1" s="29" t="s">
        <v>7</v>
      </c>
      <c r="J1" s="28" t="s">
        <v>8</v>
      </c>
      <c r="K1" s="28" t="s">
        <v>9</v>
      </c>
      <c r="L1" s="28" t="s">
        <v>10</v>
      </c>
      <c r="M1" s="30" t="s">
        <v>24</v>
      </c>
    </row>
    <row r="2" spans="1:13" s="19" customFormat="1" ht="15.75" customHeight="1" x14ac:dyDescent="0.25">
      <c r="A2" s="3" t="s">
        <v>30</v>
      </c>
      <c r="B2" s="4">
        <v>1522265.81</v>
      </c>
      <c r="C2" s="5">
        <v>9986181</v>
      </c>
      <c r="D2" s="5">
        <v>1335</v>
      </c>
      <c r="E2" s="6">
        <f>B2/C2</f>
        <v>0.1524372340136835</v>
      </c>
      <c r="F2" s="4">
        <v>2100466.73</v>
      </c>
      <c r="G2" s="5">
        <v>12534503</v>
      </c>
      <c r="H2" s="5">
        <v>248</v>
      </c>
      <c r="I2" s="6">
        <f>F2/G2</f>
        <v>0.16757479175680121</v>
      </c>
      <c r="J2" s="4" t="s">
        <v>99</v>
      </c>
      <c r="K2" s="5" t="s">
        <v>99</v>
      </c>
      <c r="L2" s="5" t="s">
        <v>99</v>
      </c>
      <c r="M2" s="6" t="s">
        <v>99</v>
      </c>
    </row>
    <row r="3" spans="1:13" s="19" customFormat="1" ht="15.75" customHeight="1" x14ac:dyDescent="0.25">
      <c r="A3" s="3"/>
      <c r="B3" s="4"/>
      <c r="C3" s="5"/>
      <c r="D3" s="5"/>
      <c r="E3" s="6"/>
      <c r="F3" s="4"/>
      <c r="G3" s="5"/>
      <c r="H3" s="5"/>
      <c r="I3" s="6"/>
      <c r="J3" s="4"/>
      <c r="K3" s="5"/>
      <c r="L3" s="5"/>
      <c r="M3" s="6"/>
    </row>
    <row r="4" spans="1:13" s="19" customFormat="1" ht="15.75" customHeight="1" x14ac:dyDescent="0.25">
      <c r="A4" s="3"/>
      <c r="B4" s="9"/>
      <c r="C4" s="9"/>
      <c r="D4" s="9"/>
      <c r="E4" s="10"/>
      <c r="F4" s="9"/>
      <c r="G4" s="9"/>
      <c r="H4" s="9"/>
      <c r="I4" s="10"/>
      <c r="J4" s="9"/>
      <c r="K4" s="9"/>
      <c r="L4" s="9"/>
      <c r="M4" s="10"/>
    </row>
    <row r="5" spans="1:13" s="19" customFormat="1" x14ac:dyDescent="0.25">
      <c r="B5" s="11" t="s">
        <v>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8"/>
  <sheetViews>
    <sheetView workbookViewId="0">
      <selection activeCell="B15" sqref="B15"/>
    </sheetView>
  </sheetViews>
  <sheetFormatPr defaultColWidth="14.42578125" defaultRowHeight="15.75" customHeight="1" x14ac:dyDescent="0.2"/>
  <cols>
    <col min="2" max="2" width="18.5703125" bestFit="1" customWidth="1"/>
    <col min="3" max="3" width="15.28515625" bestFit="1" customWidth="1"/>
    <col min="4" max="4" width="27.42578125" bestFit="1" customWidth="1"/>
    <col min="5" max="5" width="18.140625" bestFit="1" customWidth="1"/>
    <col min="6" max="6" width="25.140625" bestFit="1" customWidth="1"/>
    <col min="7" max="7" width="22" bestFit="1" customWidth="1"/>
    <col min="8" max="8" width="17.7109375" customWidth="1"/>
    <col min="9" max="11" width="14.5703125" bestFit="1" customWidth="1"/>
    <col min="12" max="12" width="17.140625" customWidth="1"/>
    <col min="13" max="13" width="14.5703125" bestFit="1" customWidth="1"/>
  </cols>
  <sheetData>
    <row r="1" spans="1:26" s="34" customFormat="1" ht="51" x14ac:dyDescent="0.2">
      <c r="A1" s="13" t="s">
        <v>104</v>
      </c>
      <c r="B1" s="14" t="s">
        <v>0</v>
      </c>
      <c r="C1" s="14" t="s">
        <v>1</v>
      </c>
      <c r="D1" s="14" t="s">
        <v>2</v>
      </c>
      <c r="E1" s="15" t="s">
        <v>7</v>
      </c>
      <c r="F1" s="14" t="s">
        <v>4</v>
      </c>
      <c r="G1" s="14" t="s">
        <v>5</v>
      </c>
      <c r="H1" s="14" t="s">
        <v>6</v>
      </c>
      <c r="I1" s="15" t="s">
        <v>7</v>
      </c>
      <c r="J1" s="14" t="s">
        <v>8</v>
      </c>
      <c r="K1" s="14" t="s">
        <v>9</v>
      </c>
      <c r="L1" s="14" t="s">
        <v>10</v>
      </c>
      <c r="M1" s="14" t="s">
        <v>7</v>
      </c>
      <c r="N1" s="33"/>
      <c r="O1" s="33"/>
      <c r="P1" s="33"/>
      <c r="Q1" s="33"/>
      <c r="R1" s="33"/>
      <c r="S1" s="33"/>
      <c r="T1" s="33"/>
      <c r="U1" s="33"/>
      <c r="V1" s="33"/>
      <c r="W1" s="33"/>
      <c r="X1" s="33"/>
      <c r="Y1" s="33"/>
      <c r="Z1" s="33"/>
    </row>
    <row r="2" spans="1:26" s="19" customFormat="1" ht="15.75" customHeight="1" x14ac:dyDescent="0.25">
      <c r="A2" s="12" t="s">
        <v>40</v>
      </c>
      <c r="B2" s="4">
        <v>107657635</v>
      </c>
      <c r="C2" s="5">
        <v>824972652</v>
      </c>
      <c r="D2" s="5">
        <v>79668</v>
      </c>
      <c r="E2" s="6">
        <v>0.1305</v>
      </c>
      <c r="F2" s="4">
        <v>64945738</v>
      </c>
      <c r="G2" s="5">
        <v>590313291</v>
      </c>
      <c r="H2" s="5">
        <v>571</v>
      </c>
      <c r="I2" s="6">
        <v>0.11</v>
      </c>
      <c r="J2" s="4">
        <v>108734755</v>
      </c>
      <c r="K2" s="5">
        <v>1299840209</v>
      </c>
      <c r="L2" s="5">
        <v>181</v>
      </c>
      <c r="M2" s="6">
        <v>8.3699999999999997E-2</v>
      </c>
      <c r="N2" s="35"/>
      <c r="O2" s="35"/>
      <c r="P2" s="35"/>
      <c r="Q2" s="35"/>
      <c r="R2" s="35"/>
      <c r="S2" s="35"/>
      <c r="T2" s="35"/>
      <c r="U2" s="35"/>
      <c r="V2" s="35"/>
      <c r="W2" s="35"/>
      <c r="X2" s="35"/>
      <c r="Y2" s="35"/>
      <c r="Z2" s="35"/>
    </row>
    <row r="3" spans="1:26" s="19" customFormat="1" ht="15.75" customHeight="1" x14ac:dyDescent="0.25">
      <c r="A3" s="3" t="s">
        <v>12</v>
      </c>
      <c r="B3" s="4">
        <v>102104000</v>
      </c>
      <c r="C3" s="5">
        <v>790979000</v>
      </c>
      <c r="D3" s="5">
        <v>76892</v>
      </c>
      <c r="E3" s="6">
        <v>0.12909999999999999</v>
      </c>
      <c r="F3" s="4">
        <v>62876000</v>
      </c>
      <c r="G3" s="5">
        <v>567149000</v>
      </c>
      <c r="H3" s="5">
        <v>9904</v>
      </c>
      <c r="I3" s="6">
        <v>0.1109</v>
      </c>
      <c r="J3" s="4">
        <v>89502200</v>
      </c>
      <c r="K3" s="5">
        <v>1089061000</v>
      </c>
      <c r="L3" s="5">
        <v>732</v>
      </c>
      <c r="M3" s="6">
        <v>8.2199999999999995E-2</v>
      </c>
    </row>
    <row r="4" spans="1:26" s="19" customFormat="1" ht="15.75" customHeight="1" x14ac:dyDescent="0.25">
      <c r="A4" s="3" t="s">
        <v>14</v>
      </c>
      <c r="B4" s="9">
        <v>1.0544</v>
      </c>
      <c r="C4" s="9">
        <v>1.0429999999999999</v>
      </c>
      <c r="D4" s="9">
        <v>1.0361</v>
      </c>
      <c r="E4" s="10">
        <v>1.0108999999999999</v>
      </c>
      <c r="F4" s="9">
        <v>1.0328999999999999</v>
      </c>
      <c r="G4" s="9">
        <v>1.0407999999999999</v>
      </c>
      <c r="H4" s="9">
        <v>5.7700000000000001E-2</v>
      </c>
      <c r="I4" s="9">
        <v>0.99239999999999995</v>
      </c>
      <c r="J4" s="9">
        <v>1.2149000000000001</v>
      </c>
      <c r="K4" s="9">
        <v>1.1935</v>
      </c>
      <c r="L4" s="9">
        <v>0.24729999999999999</v>
      </c>
      <c r="M4" s="9">
        <v>1.0179</v>
      </c>
    </row>
    <row r="5" spans="1:26" s="19" customFormat="1" ht="15.75" customHeight="1" x14ac:dyDescent="0.25"/>
    <row r="6" spans="1:26" s="19" customFormat="1" ht="15.75" customHeight="1" x14ac:dyDescent="0.25"/>
    <row r="7" spans="1:26" s="19" customFormat="1" x14ac:dyDescent="0.25"/>
    <row r="8" spans="1:26" s="19" customFormat="1" ht="15.75" customHeight="1" x14ac:dyDescent="0.25">
      <c r="A8" s="11" t="s">
        <v>41</v>
      </c>
      <c r="E8" s="21"/>
      <c r="I8" s="21"/>
      <c r="M8" s="21"/>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3"/>
  <sheetViews>
    <sheetView workbookViewId="0">
      <selection sqref="A1:XFD1"/>
    </sheetView>
  </sheetViews>
  <sheetFormatPr defaultColWidth="14.42578125" defaultRowHeight="15.75" customHeight="1" x14ac:dyDescent="0.2"/>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31</v>
      </c>
      <c r="B2" s="4">
        <v>2769146.98</v>
      </c>
      <c r="C2" s="5">
        <v>21126960</v>
      </c>
      <c r="D2" s="5">
        <v>2757</v>
      </c>
      <c r="E2" s="6">
        <f>B2/C2</f>
        <v>0.13107171973629902</v>
      </c>
      <c r="F2" s="4">
        <v>1223130.7</v>
      </c>
      <c r="G2" s="5">
        <v>10469681</v>
      </c>
      <c r="H2" s="5">
        <v>542</v>
      </c>
      <c r="I2" s="6">
        <f>F2/G2</f>
        <v>0.11682597588216871</v>
      </c>
      <c r="J2" s="4">
        <v>142068.6</v>
      </c>
      <c r="K2" s="5">
        <v>1041600</v>
      </c>
      <c r="L2" s="19">
        <v>5</v>
      </c>
      <c r="M2" s="37">
        <f>J2/K2</f>
        <v>0.13639458525345621</v>
      </c>
    </row>
    <row r="3" spans="1:13" s="19" customFormat="1" ht="15.75" customHeight="1" x14ac:dyDescent="0.25">
      <c r="A3" s="3"/>
      <c r="B3" s="4"/>
      <c r="C3" s="5"/>
      <c r="D3" s="5"/>
      <c r="E3" s="6"/>
      <c r="F3" s="4"/>
      <c r="G3" s="5"/>
      <c r="H3" s="5"/>
      <c r="I3" s="6"/>
      <c r="J3" s="4"/>
      <c r="K3" s="5"/>
    </row>
    <row r="4" spans="1:13" s="19" customFormat="1" ht="15.75" customHeight="1" x14ac:dyDescent="0.25">
      <c r="A4" s="3"/>
      <c r="B4" s="9"/>
      <c r="C4" s="9"/>
      <c r="D4" s="9"/>
      <c r="E4" s="10"/>
      <c r="F4" s="9"/>
      <c r="G4" s="9"/>
      <c r="H4" s="9"/>
      <c r="I4" s="10"/>
      <c r="J4" s="9"/>
      <c r="K4" s="9"/>
      <c r="L4" s="9"/>
      <c r="M4" s="10"/>
    </row>
    <row r="5" spans="1:13" s="19" customFormat="1" ht="15.75" customHeight="1" x14ac:dyDescent="0.25">
      <c r="C5" s="19" t="s">
        <v>32</v>
      </c>
      <c r="D5" s="38"/>
      <c r="E5" s="38"/>
      <c r="F5" s="39">
        <v>704511.36</v>
      </c>
      <c r="G5" s="40">
        <v>5900016</v>
      </c>
      <c r="H5" s="41">
        <v>404</v>
      </c>
      <c r="I5" s="36">
        <f t="shared" ref="I5:I8" si="0">F5/G5</f>
        <v>0.11940838126540673</v>
      </c>
    </row>
    <row r="6" spans="1:13" s="19" customFormat="1" ht="15.75" customHeight="1" x14ac:dyDescent="0.25">
      <c r="C6" s="19" t="s">
        <v>33</v>
      </c>
      <c r="D6" s="38"/>
      <c r="E6" s="38"/>
      <c r="F6" s="42">
        <v>518361.12</v>
      </c>
      <c r="G6" s="40">
        <v>4565592</v>
      </c>
      <c r="H6" s="41">
        <v>138</v>
      </c>
      <c r="I6" s="36">
        <f t="shared" si="0"/>
        <v>0.11353645266594124</v>
      </c>
    </row>
    <row r="7" spans="1:13" s="19" customFormat="1" ht="15.75" customHeight="1" x14ac:dyDescent="0.25">
      <c r="C7" s="19" t="s">
        <v>34</v>
      </c>
      <c r="D7" s="38"/>
      <c r="E7" s="38"/>
      <c r="F7" s="42">
        <v>2347678.44</v>
      </c>
      <c r="G7" s="40">
        <v>23867388</v>
      </c>
      <c r="H7" s="41">
        <v>59</v>
      </c>
      <c r="I7" s="36">
        <f t="shared" si="0"/>
        <v>9.8363442199875403E-2</v>
      </c>
    </row>
    <row r="8" spans="1:13" s="19" customFormat="1" ht="15.75" customHeight="1" x14ac:dyDescent="0.25">
      <c r="C8" s="19" t="s">
        <v>101</v>
      </c>
      <c r="D8" s="38"/>
      <c r="E8" s="38"/>
      <c r="F8" s="39">
        <v>3570551</v>
      </c>
      <c r="G8" s="40">
        <f t="shared" ref="G8:H8" si="1">SUM(G5:G7)</f>
        <v>34332996</v>
      </c>
      <c r="H8" s="41">
        <f t="shared" si="1"/>
        <v>601</v>
      </c>
      <c r="I8" s="36">
        <f t="shared" si="0"/>
        <v>0.10399765287014276</v>
      </c>
    </row>
    <row r="9" spans="1:13" s="19" customFormat="1" ht="15.75" customHeight="1" x14ac:dyDescent="0.25"/>
    <row r="10" spans="1:13" s="19" customFormat="1" ht="15.75" customHeight="1" x14ac:dyDescent="0.25"/>
    <row r="11" spans="1:13" s="19" customFormat="1" x14ac:dyDescent="0.25">
      <c r="A11" s="11" t="s">
        <v>102</v>
      </c>
    </row>
    <row r="12" spans="1:13" s="19" customFormat="1" ht="15.75" customHeight="1" x14ac:dyDescent="0.25">
      <c r="A12" s="19" t="s">
        <v>103</v>
      </c>
    </row>
    <row r="13" spans="1:13" s="19" customFormat="1" ht="15.75" customHeight="1" x14ac:dyDescent="0.25">
      <c r="A13" s="19" t="s">
        <v>100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23"/>
  <sheetViews>
    <sheetView workbookViewId="0">
      <selection activeCell="L1" sqref="L1:M1048576"/>
    </sheetView>
  </sheetViews>
  <sheetFormatPr defaultColWidth="14.42578125" defaultRowHeight="15.75" customHeight="1" x14ac:dyDescent="0.2"/>
  <cols>
    <col min="12" max="12" width="10.28515625" style="52" bestFit="1" customWidth="1"/>
    <col min="13" max="13" width="14.42578125" style="52"/>
  </cols>
  <sheetData>
    <row r="1" spans="1:13" s="27" customFormat="1" ht="51" x14ac:dyDescent="0.2">
      <c r="A1" s="23" t="s">
        <v>104</v>
      </c>
      <c r="B1" s="24" t="s">
        <v>0</v>
      </c>
      <c r="C1" s="24" t="s">
        <v>1</v>
      </c>
      <c r="D1" s="24" t="s">
        <v>2</v>
      </c>
      <c r="E1" s="25" t="s">
        <v>3</v>
      </c>
      <c r="F1" s="24" t="s">
        <v>4</v>
      </c>
      <c r="G1" s="24" t="s">
        <v>5</v>
      </c>
      <c r="H1" s="24" t="s">
        <v>6</v>
      </c>
      <c r="I1" s="25" t="s">
        <v>7</v>
      </c>
      <c r="J1" s="24" t="s">
        <v>8</v>
      </c>
      <c r="K1" s="24" t="s">
        <v>9</v>
      </c>
      <c r="L1" s="45" t="s">
        <v>10</v>
      </c>
      <c r="M1" s="46" t="s">
        <v>7</v>
      </c>
    </row>
    <row r="2" spans="1:13" s="19" customFormat="1" ht="15.75" customHeight="1" x14ac:dyDescent="0.25">
      <c r="A2" s="3" t="s">
        <v>35</v>
      </c>
      <c r="B2" s="4">
        <v>79737507</v>
      </c>
      <c r="C2" s="5">
        <v>547278252</v>
      </c>
      <c r="D2" s="5">
        <v>50629</v>
      </c>
      <c r="E2" s="6">
        <f t="shared" ref="E2:E3" si="0">B2/C2</f>
        <v>0.14569829279457647</v>
      </c>
      <c r="F2" s="4">
        <v>22982670</v>
      </c>
      <c r="G2" s="5">
        <v>191103406</v>
      </c>
      <c r="H2" s="5">
        <v>3781</v>
      </c>
      <c r="I2" s="6">
        <f t="shared" ref="I2:I3" si="1">F2/G2</f>
        <v>0.12026300567348339</v>
      </c>
      <c r="J2" s="4">
        <v>6007827</v>
      </c>
      <c r="K2" s="5">
        <v>60727961</v>
      </c>
      <c r="L2" s="47">
        <v>34</v>
      </c>
      <c r="M2" s="48">
        <f t="shared" ref="M2:M3" si="2">J2/K2</f>
        <v>9.8930161676266393E-2</v>
      </c>
    </row>
    <row r="3" spans="1:13" s="19" customFormat="1" ht="15.75" customHeight="1" x14ac:dyDescent="0.25">
      <c r="A3" s="3" t="s">
        <v>22</v>
      </c>
      <c r="B3" s="4">
        <v>78375100</v>
      </c>
      <c r="C3" s="5">
        <v>541372000</v>
      </c>
      <c r="D3" s="5">
        <v>49308</v>
      </c>
      <c r="E3" s="6">
        <f t="shared" si="0"/>
        <v>0.1447712478665317</v>
      </c>
      <c r="F3" s="4">
        <v>25156800</v>
      </c>
      <c r="G3" s="5">
        <v>207157000</v>
      </c>
      <c r="H3" s="5">
        <v>3962</v>
      </c>
      <c r="I3" s="6">
        <f t="shared" si="1"/>
        <v>0.12143832938302833</v>
      </c>
      <c r="J3" s="4">
        <v>11037400</v>
      </c>
      <c r="K3" s="5">
        <v>121324000</v>
      </c>
      <c r="L3" s="47">
        <v>34</v>
      </c>
      <c r="M3" s="48">
        <f t="shared" si="2"/>
        <v>9.0974580462233362E-2</v>
      </c>
    </row>
    <row r="4" spans="1:13" s="19" customFormat="1" ht="15.75" customHeight="1" x14ac:dyDescent="0.25">
      <c r="A4" s="3" t="s">
        <v>14</v>
      </c>
      <c r="B4" s="9">
        <f t="shared" ref="B4:M4" si="3">B2/B3</f>
        <v>1.0173831612336062</v>
      </c>
      <c r="C4" s="9">
        <f t="shared" si="3"/>
        <v>1.0109097847690682</v>
      </c>
      <c r="D4" s="9">
        <f t="shared" si="3"/>
        <v>1.0267907844568833</v>
      </c>
      <c r="E4" s="10">
        <f t="shared" si="3"/>
        <v>1.0064035154887898</v>
      </c>
      <c r="F4" s="9">
        <f t="shared" si="3"/>
        <v>0.9135768460217516</v>
      </c>
      <c r="G4" s="9">
        <f t="shared" si="3"/>
        <v>0.92250518205998344</v>
      </c>
      <c r="H4" s="9">
        <f t="shared" si="3"/>
        <v>0.95431600201918221</v>
      </c>
      <c r="I4" s="9">
        <f t="shared" si="3"/>
        <v>0.99032164131772715</v>
      </c>
      <c r="J4" s="9">
        <f t="shared" si="3"/>
        <v>0.54431541848623766</v>
      </c>
      <c r="K4" s="9">
        <f t="shared" si="3"/>
        <v>0.50054367643664899</v>
      </c>
      <c r="L4" s="49">
        <f t="shared" si="3"/>
        <v>1</v>
      </c>
      <c r="M4" s="49">
        <f t="shared" si="3"/>
        <v>1.087448396833615</v>
      </c>
    </row>
    <row r="5" spans="1:13" s="19" customFormat="1" x14ac:dyDescent="0.25">
      <c r="A5" s="22"/>
      <c r="B5" s="22"/>
      <c r="C5" s="22"/>
      <c r="D5" s="22"/>
      <c r="E5" s="22"/>
      <c r="F5" s="22"/>
      <c r="G5" s="22"/>
      <c r="H5" s="22"/>
      <c r="I5" s="22"/>
      <c r="J5" s="22"/>
      <c r="K5" s="22"/>
      <c r="L5" s="38"/>
      <c r="M5" s="38"/>
    </row>
    <row r="6" spans="1:13" s="19" customFormat="1" x14ac:dyDescent="0.25">
      <c r="A6" s="22"/>
      <c r="B6" s="22"/>
      <c r="C6" s="22"/>
      <c r="D6" s="22"/>
      <c r="E6" s="22"/>
      <c r="F6" s="22"/>
      <c r="G6" s="22"/>
      <c r="H6" s="22"/>
      <c r="I6" s="22"/>
      <c r="J6" s="22"/>
      <c r="K6" s="22"/>
      <c r="L6" s="38"/>
      <c r="M6" s="38"/>
    </row>
    <row r="7" spans="1:13" s="19" customFormat="1" x14ac:dyDescent="0.25">
      <c r="A7" s="22"/>
      <c r="B7" s="22"/>
      <c r="C7" s="22"/>
      <c r="D7" s="22"/>
      <c r="E7" s="22"/>
      <c r="F7" s="22"/>
      <c r="G7" s="22"/>
      <c r="H7" s="22"/>
      <c r="I7" s="22"/>
      <c r="J7" s="22"/>
      <c r="K7" s="22"/>
      <c r="L7" s="38"/>
      <c r="M7" s="38"/>
    </row>
    <row r="8" spans="1:13" s="19" customFormat="1" x14ac:dyDescent="0.25">
      <c r="A8" s="22"/>
      <c r="B8" s="22"/>
      <c r="C8" s="22"/>
      <c r="D8" s="22"/>
      <c r="E8" s="22"/>
      <c r="F8" s="22"/>
      <c r="G8" s="22"/>
      <c r="H8" s="22"/>
      <c r="I8" s="22"/>
      <c r="J8" s="22"/>
      <c r="K8" s="22"/>
      <c r="L8" s="38"/>
      <c r="M8" s="38"/>
    </row>
    <row r="9" spans="1:13" s="19" customFormat="1" x14ac:dyDescent="0.25">
      <c r="A9" s="22"/>
      <c r="B9" s="22"/>
      <c r="C9" s="22"/>
      <c r="D9" s="22"/>
      <c r="E9" s="22"/>
      <c r="F9" s="22"/>
      <c r="G9" s="22"/>
      <c r="H9" s="22"/>
      <c r="I9" s="22"/>
      <c r="J9" s="22"/>
      <c r="K9" s="22"/>
      <c r="L9" s="38"/>
      <c r="M9" s="38"/>
    </row>
    <row r="10" spans="1:13" s="19" customFormat="1" ht="15.75" customHeight="1" x14ac:dyDescent="0.25">
      <c r="A10" s="22"/>
      <c r="B10" s="22"/>
      <c r="C10" s="22"/>
      <c r="D10" s="22"/>
      <c r="E10" s="22"/>
      <c r="F10" s="22"/>
      <c r="G10" s="22" t="s">
        <v>36</v>
      </c>
      <c r="H10" s="22"/>
      <c r="I10" s="22"/>
      <c r="J10" s="43">
        <v>5268253</v>
      </c>
      <c r="K10" s="22">
        <v>67527104</v>
      </c>
      <c r="L10" s="38">
        <v>161</v>
      </c>
      <c r="M10" s="50">
        <f t="shared" ref="M10:M11" si="4">J10/K10</f>
        <v>7.8016865642572208E-2</v>
      </c>
    </row>
    <row r="11" spans="1:13" s="19" customFormat="1" ht="15.75" customHeight="1" x14ac:dyDescent="0.25">
      <c r="A11" s="22"/>
      <c r="B11" s="22"/>
      <c r="C11" s="22"/>
      <c r="D11" s="22"/>
      <c r="E11" s="22"/>
      <c r="F11" s="22"/>
      <c r="G11" s="22" t="s">
        <v>37</v>
      </c>
      <c r="H11" s="22"/>
      <c r="I11" s="22"/>
      <c r="J11" s="43">
        <v>6007827</v>
      </c>
      <c r="K11" s="22">
        <v>60727961</v>
      </c>
      <c r="L11" s="38">
        <v>34</v>
      </c>
      <c r="M11" s="50">
        <f t="shared" si="4"/>
        <v>9.8930161676266393E-2</v>
      </c>
    </row>
    <row r="12" spans="1:13" s="19" customFormat="1" x14ac:dyDescent="0.25">
      <c r="A12" s="22"/>
      <c r="B12" s="22"/>
      <c r="C12" s="22"/>
      <c r="D12" s="22"/>
      <c r="E12" s="22"/>
      <c r="F12" s="22"/>
      <c r="G12" s="22"/>
      <c r="H12" s="22"/>
      <c r="I12" s="22"/>
      <c r="J12" s="43"/>
      <c r="K12" s="22"/>
      <c r="L12" s="38"/>
      <c r="M12" s="50"/>
    </row>
    <row r="13" spans="1:13" s="19" customFormat="1" x14ac:dyDescent="0.25">
      <c r="A13" s="22"/>
      <c r="B13" s="22"/>
      <c r="C13" s="22"/>
      <c r="D13" s="22"/>
      <c r="E13" s="22"/>
      <c r="F13" s="22"/>
      <c r="G13" s="22"/>
      <c r="H13" s="22"/>
      <c r="I13" s="22"/>
      <c r="J13" s="43"/>
      <c r="K13" s="22"/>
      <c r="L13" s="38"/>
      <c r="M13" s="50"/>
    </row>
    <row r="14" spans="1:13" s="19" customFormat="1" ht="15.75" customHeight="1" x14ac:dyDescent="0.25">
      <c r="A14" s="22"/>
      <c r="B14" s="22"/>
      <c r="C14" s="22"/>
      <c r="D14" s="22"/>
      <c r="E14" s="22"/>
      <c r="F14" s="22"/>
      <c r="G14" s="22"/>
      <c r="H14" s="22"/>
      <c r="I14" s="22"/>
      <c r="J14" s="43">
        <f t="shared" ref="J14:L14" si="5">SUM(J10:J11)</f>
        <v>11276080</v>
      </c>
      <c r="K14" s="22">
        <f t="shared" si="5"/>
        <v>128255065</v>
      </c>
      <c r="L14" s="38">
        <f t="shared" si="5"/>
        <v>195</v>
      </c>
      <c r="M14" s="50">
        <f t="shared" ref="M14:M15" si="6">J14/K14</f>
        <v>8.7919178864398068E-2</v>
      </c>
    </row>
    <row r="15" spans="1:13" s="19" customFormat="1" ht="15.75" customHeight="1" x14ac:dyDescent="0.25">
      <c r="A15" s="22"/>
      <c r="B15" s="22"/>
      <c r="C15" s="22"/>
      <c r="D15" s="22"/>
      <c r="E15" s="22"/>
      <c r="F15" s="22"/>
      <c r="G15" s="22"/>
      <c r="H15" s="22"/>
      <c r="I15" s="22"/>
      <c r="J15" s="43">
        <v>11037400</v>
      </c>
      <c r="K15" s="22">
        <v>121324000</v>
      </c>
      <c r="L15" s="38">
        <v>34</v>
      </c>
      <c r="M15" s="50">
        <f t="shared" si="6"/>
        <v>9.0974580462233362E-2</v>
      </c>
    </row>
    <row r="16" spans="1:13" s="19" customFormat="1" ht="15.75" customHeight="1" x14ac:dyDescent="0.25">
      <c r="A16" s="22"/>
      <c r="B16" s="22"/>
      <c r="C16" s="22"/>
      <c r="D16" s="22"/>
      <c r="E16" s="22"/>
      <c r="F16" s="22"/>
      <c r="G16" s="22"/>
      <c r="H16" s="22"/>
      <c r="I16" s="22"/>
      <c r="J16" s="9">
        <f t="shared" ref="J16:M16" si="7">J14/J15</f>
        <v>1.0216246579810462</v>
      </c>
      <c r="K16" s="9">
        <f t="shared" si="7"/>
        <v>1.0571285565922652</v>
      </c>
      <c r="L16" s="49">
        <f t="shared" si="7"/>
        <v>5.7352941176470589</v>
      </c>
      <c r="M16" s="49">
        <f t="shared" si="7"/>
        <v>0.96641477671772613</v>
      </c>
    </row>
    <row r="17" spans="1:13" s="19" customFormat="1" ht="15.75" customHeight="1" x14ac:dyDescent="0.25">
      <c r="L17" s="51"/>
      <c r="M17" s="51"/>
    </row>
    <row r="18" spans="1:13" s="19" customFormat="1" ht="15.75" customHeight="1" x14ac:dyDescent="0.25">
      <c r="L18" s="51"/>
      <c r="M18" s="51"/>
    </row>
    <row r="19" spans="1:13" s="19" customFormat="1" ht="15.75" customHeight="1" x14ac:dyDescent="0.25">
      <c r="L19" s="51"/>
      <c r="M19" s="51"/>
    </row>
    <row r="20" spans="1:13" s="19" customFormat="1" ht="15.75" customHeight="1" x14ac:dyDescent="0.25">
      <c r="L20" s="51"/>
      <c r="M20" s="51"/>
    </row>
    <row r="21" spans="1:13" s="19" customFormat="1" ht="15.75" customHeight="1" x14ac:dyDescent="0.25">
      <c r="L21" s="51"/>
      <c r="M21" s="51"/>
    </row>
    <row r="22" spans="1:13" s="19" customFormat="1" x14ac:dyDescent="0.25">
      <c r="A22" s="11" t="s">
        <v>38</v>
      </c>
      <c r="L22" s="51"/>
      <c r="M22" s="51"/>
    </row>
    <row r="23" spans="1:13" s="19" customFormat="1" x14ac:dyDescent="0.25">
      <c r="A23" s="22" t="s">
        <v>39</v>
      </c>
      <c r="L23" s="51"/>
      <c r="M23" s="5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16"/>
  <sheetViews>
    <sheetView workbookViewId="0">
      <selection activeCell="A16" sqref="A2:XFD16"/>
    </sheetView>
  </sheetViews>
  <sheetFormatPr defaultColWidth="14.42578125" defaultRowHeight="15.75" customHeight="1" x14ac:dyDescent="0.2"/>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6" t="s">
        <v>7</v>
      </c>
    </row>
    <row r="2" spans="1:13" s="19" customFormat="1" ht="15.75" customHeight="1" x14ac:dyDescent="0.25">
      <c r="A2" s="3" t="s">
        <v>42</v>
      </c>
      <c r="B2" s="4">
        <v>9073306</v>
      </c>
      <c r="C2" s="5">
        <v>66161739</v>
      </c>
      <c r="D2" s="5">
        <v>5249</v>
      </c>
      <c r="E2" s="6">
        <f t="shared" ref="E2:E3" si="0">B2/C2</f>
        <v>0.13713826355138578</v>
      </c>
      <c r="F2" s="4">
        <v>15202916</v>
      </c>
      <c r="G2" s="5">
        <v>139974030</v>
      </c>
      <c r="H2" s="5">
        <v>1617</v>
      </c>
      <c r="I2" s="6">
        <f t="shared" ref="I2:I3" si="1">F2/G2</f>
        <v>0.10861240474393714</v>
      </c>
      <c r="J2" s="4">
        <v>9805521</v>
      </c>
      <c r="K2" s="5">
        <v>111461255</v>
      </c>
      <c r="L2" s="7">
        <v>8</v>
      </c>
      <c r="M2" s="8">
        <f t="shared" ref="M2:M3" si="2">J2/K2</f>
        <v>8.7972461820926023E-2</v>
      </c>
    </row>
    <row r="3" spans="1:13" s="19" customFormat="1" ht="15.75" customHeight="1" x14ac:dyDescent="0.25">
      <c r="A3" s="3" t="s">
        <v>73</v>
      </c>
      <c r="B3" s="4">
        <v>8678000</v>
      </c>
      <c r="C3" s="5">
        <v>62805000</v>
      </c>
      <c r="D3" s="5">
        <v>5154</v>
      </c>
      <c r="E3" s="6">
        <f t="shared" si="0"/>
        <v>0.13817371228405381</v>
      </c>
      <c r="F3" s="4">
        <v>13946000</v>
      </c>
      <c r="G3" s="5">
        <v>128079000</v>
      </c>
      <c r="H3" s="5">
        <v>1697</v>
      </c>
      <c r="I3" s="6">
        <f t="shared" si="1"/>
        <v>0.10888592197003412</v>
      </c>
      <c r="J3" s="4">
        <v>18737000</v>
      </c>
      <c r="K3" s="5">
        <v>175750000</v>
      </c>
      <c r="L3" s="7">
        <v>1574</v>
      </c>
      <c r="M3" s="8">
        <f t="shared" si="2"/>
        <v>0.10661166429587482</v>
      </c>
    </row>
    <row r="4" spans="1:13" s="19" customFormat="1" ht="15.75" customHeight="1" x14ac:dyDescent="0.25">
      <c r="A4" s="3" t="s">
        <v>14</v>
      </c>
      <c r="B4" s="9">
        <f t="shared" ref="B4:M4" si="3">B2/B3</f>
        <v>1.0455526619036644</v>
      </c>
      <c r="C4" s="9">
        <f t="shared" si="3"/>
        <v>1.0534470026271794</v>
      </c>
      <c r="D4" s="9">
        <f t="shared" si="3"/>
        <v>1.0184322856034149</v>
      </c>
      <c r="E4" s="10">
        <f t="shared" si="3"/>
        <v>0.99250618141792857</v>
      </c>
      <c r="F4" s="9">
        <f t="shared" si="3"/>
        <v>1.0901273483436111</v>
      </c>
      <c r="G4" s="9">
        <f t="shared" si="3"/>
        <v>1.0928726020659125</v>
      </c>
      <c r="H4" s="9">
        <f t="shared" si="3"/>
        <v>0.95285798467884497</v>
      </c>
      <c r="I4" s="9">
        <f t="shared" si="3"/>
        <v>0.99748803866332469</v>
      </c>
      <c r="J4" s="9">
        <f t="shared" si="3"/>
        <v>0.52332395794417463</v>
      </c>
      <c r="K4" s="9">
        <f t="shared" si="3"/>
        <v>0.63420344238975823</v>
      </c>
      <c r="L4" s="9">
        <f t="shared" si="3"/>
        <v>5.0825921219822112E-3</v>
      </c>
      <c r="M4" s="9">
        <f t="shared" si="3"/>
        <v>0.82516732481335053</v>
      </c>
    </row>
    <row r="5" spans="1:13" s="19" customFormat="1" x14ac:dyDescent="0.25">
      <c r="A5" s="22"/>
      <c r="B5" s="22"/>
      <c r="C5" s="22"/>
      <c r="D5" s="22"/>
      <c r="E5" s="22"/>
      <c r="F5" s="22"/>
      <c r="G5" s="22"/>
      <c r="H5" s="22"/>
      <c r="I5" s="22"/>
      <c r="J5" s="22"/>
      <c r="K5" s="22"/>
      <c r="L5" s="22"/>
      <c r="M5" s="22"/>
    </row>
    <row r="6" spans="1:13" s="19" customFormat="1" x14ac:dyDescent="0.25">
      <c r="A6" s="22"/>
      <c r="B6" s="22"/>
      <c r="C6" s="22"/>
      <c r="D6" s="22"/>
      <c r="E6" s="22"/>
      <c r="F6" s="22"/>
      <c r="G6" s="22"/>
      <c r="H6" s="22"/>
      <c r="I6" s="22"/>
      <c r="J6" s="22"/>
      <c r="K6" s="22"/>
      <c r="L6" s="22"/>
      <c r="M6" s="22"/>
    </row>
    <row r="7" spans="1:13" s="19" customFormat="1" x14ac:dyDescent="0.25">
      <c r="A7" s="22"/>
      <c r="B7" s="22"/>
      <c r="C7" s="22"/>
      <c r="D7" s="22"/>
      <c r="E7" s="22"/>
      <c r="F7" s="22"/>
      <c r="G7" s="22"/>
      <c r="H7" s="22"/>
      <c r="I7" s="22"/>
      <c r="J7" s="22"/>
      <c r="K7" s="22"/>
      <c r="L7" s="22"/>
      <c r="M7" s="22"/>
    </row>
    <row r="8" spans="1:13" s="19" customFormat="1" ht="15.75" customHeight="1" x14ac:dyDescent="0.25">
      <c r="A8" s="22"/>
      <c r="B8" s="22"/>
      <c r="C8" s="22"/>
      <c r="D8" s="22"/>
      <c r="E8" s="22"/>
      <c r="F8" s="22"/>
      <c r="G8" s="22"/>
      <c r="H8" s="22" t="s">
        <v>43</v>
      </c>
      <c r="I8" s="22"/>
      <c r="J8" s="43">
        <v>8855174</v>
      </c>
      <c r="K8" s="22">
        <v>61110803</v>
      </c>
      <c r="L8" s="22">
        <v>1572</v>
      </c>
      <c r="M8" s="44">
        <f t="shared" ref="M8:M9" si="4">J8/K8</f>
        <v>0.14490357785022068</v>
      </c>
    </row>
    <row r="9" spans="1:13" s="19" customFormat="1" ht="15.75" customHeight="1" x14ac:dyDescent="0.25">
      <c r="A9" s="22"/>
      <c r="B9" s="22"/>
      <c r="C9" s="22"/>
      <c r="D9" s="22"/>
      <c r="E9" s="22"/>
      <c r="F9" s="22"/>
      <c r="G9" s="22"/>
      <c r="H9" s="22" t="s">
        <v>44</v>
      </c>
      <c r="I9" s="22"/>
      <c r="J9" s="43">
        <v>9805521</v>
      </c>
      <c r="K9" s="22">
        <v>111461255</v>
      </c>
      <c r="L9" s="22">
        <v>8</v>
      </c>
      <c r="M9" s="44">
        <f t="shared" si="4"/>
        <v>8.7972461820926023E-2</v>
      </c>
    </row>
    <row r="10" spans="1:13" s="19" customFormat="1" x14ac:dyDescent="0.25">
      <c r="A10" s="22"/>
      <c r="B10" s="22"/>
      <c r="C10" s="22"/>
      <c r="D10" s="22"/>
      <c r="E10" s="22"/>
      <c r="F10" s="22"/>
      <c r="G10" s="22"/>
      <c r="H10" s="22"/>
      <c r="I10" s="22"/>
      <c r="J10" s="43"/>
      <c r="K10" s="22"/>
      <c r="L10" s="22"/>
      <c r="M10" s="44"/>
    </row>
    <row r="11" spans="1:13" s="19" customFormat="1" x14ac:dyDescent="0.25">
      <c r="A11" s="22"/>
      <c r="B11" s="22"/>
      <c r="C11" s="22"/>
      <c r="D11" s="22"/>
      <c r="E11" s="22"/>
      <c r="F11" s="22"/>
      <c r="G11" s="22"/>
      <c r="H11" s="22"/>
      <c r="I11" s="22"/>
      <c r="J11" s="43"/>
      <c r="K11" s="22"/>
      <c r="L11" s="22"/>
      <c r="M11" s="44"/>
    </row>
    <row r="12" spans="1:13" s="19" customFormat="1" ht="15.75" customHeight="1" x14ac:dyDescent="0.25">
      <c r="A12" s="22"/>
      <c r="B12" s="22"/>
      <c r="C12" s="22"/>
      <c r="D12" s="22"/>
      <c r="E12" s="22"/>
      <c r="F12" s="22"/>
      <c r="G12" s="22"/>
      <c r="H12" s="22"/>
      <c r="I12" s="22"/>
      <c r="J12" s="43">
        <f t="shared" ref="J12:L12" si="5">SUM(J8:J9)</f>
        <v>18660695</v>
      </c>
      <c r="K12" s="22">
        <f t="shared" si="5"/>
        <v>172572058</v>
      </c>
      <c r="L12" s="22">
        <f t="shared" si="5"/>
        <v>1580</v>
      </c>
      <c r="M12" s="44">
        <f t="shared" ref="M12:M13" si="6">J12/K12</f>
        <v>0.10813277199255514</v>
      </c>
    </row>
    <row r="13" spans="1:13" s="19" customFormat="1" ht="15.75" customHeight="1" x14ac:dyDescent="0.25">
      <c r="A13" s="22"/>
      <c r="B13" s="22"/>
      <c r="C13" s="22"/>
      <c r="D13" s="22"/>
      <c r="E13" s="22"/>
      <c r="F13" s="22"/>
      <c r="G13" s="22"/>
      <c r="H13" s="22"/>
      <c r="I13" s="22"/>
      <c r="J13" s="43">
        <v>18737000</v>
      </c>
      <c r="K13" s="22">
        <v>175750000</v>
      </c>
      <c r="L13" s="22">
        <v>1574</v>
      </c>
      <c r="M13" s="44">
        <f t="shared" si="6"/>
        <v>0.10661166429587482</v>
      </c>
    </row>
    <row r="14" spans="1:13" s="19" customFormat="1" ht="15.75" customHeight="1" x14ac:dyDescent="0.25">
      <c r="A14" s="22"/>
      <c r="B14" s="22"/>
      <c r="C14" s="22"/>
      <c r="D14" s="22"/>
      <c r="E14" s="22"/>
      <c r="F14" s="22"/>
      <c r="G14" s="22"/>
      <c r="H14" s="22"/>
      <c r="I14" s="22"/>
      <c r="J14" s="9">
        <f t="shared" ref="J14:M14" si="7">J12/J13</f>
        <v>0.99592757645300745</v>
      </c>
      <c r="K14" s="9">
        <f t="shared" si="7"/>
        <v>0.98191782645803694</v>
      </c>
      <c r="L14" s="9">
        <f t="shared" si="7"/>
        <v>1.0038119440914866</v>
      </c>
      <c r="M14" s="9">
        <f t="shared" si="7"/>
        <v>1.0142677417778494</v>
      </c>
    </row>
    <row r="15" spans="1:13" s="19" customFormat="1" ht="15.75" customHeight="1" x14ac:dyDescent="0.25"/>
    <row r="16" spans="1:13" s="19" customFormat="1" x14ac:dyDescent="0.25">
      <c r="A16" s="11" t="s">
        <v>107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23"/>
  <sheetViews>
    <sheetView workbookViewId="0">
      <selection activeCell="A21" sqref="A21"/>
    </sheetView>
  </sheetViews>
  <sheetFormatPr defaultColWidth="14.42578125" defaultRowHeight="15.75" customHeight="1" x14ac:dyDescent="0.2"/>
  <cols>
    <col min="12" max="12" width="10.28515625" bestFit="1" customWidth="1"/>
  </cols>
  <sheetData>
    <row r="1" spans="1:13" s="27" customFormat="1" ht="51" x14ac:dyDescent="0.2">
      <c r="A1" s="23" t="s">
        <v>104</v>
      </c>
      <c r="B1" s="24" t="s">
        <v>0</v>
      </c>
      <c r="C1" s="24" t="s">
        <v>1</v>
      </c>
      <c r="D1" s="24" t="s">
        <v>2</v>
      </c>
      <c r="E1" s="25" t="s">
        <v>7</v>
      </c>
      <c r="F1" s="24" t="s">
        <v>4</v>
      </c>
      <c r="G1" s="24" t="s">
        <v>5</v>
      </c>
      <c r="H1" s="24" t="s">
        <v>6</v>
      </c>
      <c r="I1" s="25" t="s">
        <v>7</v>
      </c>
      <c r="J1" s="24" t="s">
        <v>8</v>
      </c>
      <c r="K1" s="24" t="s">
        <v>9</v>
      </c>
      <c r="L1" s="24" t="s">
        <v>10</v>
      </c>
      <c r="M1" s="25" t="s">
        <v>7</v>
      </c>
    </row>
    <row r="2" spans="1:13" s="19" customFormat="1" ht="15.75" customHeight="1" x14ac:dyDescent="0.25">
      <c r="A2" s="3" t="s">
        <v>45</v>
      </c>
      <c r="B2" s="4">
        <v>5205017</v>
      </c>
      <c r="C2" s="5">
        <v>39563334</v>
      </c>
      <c r="D2" s="5">
        <v>3321</v>
      </c>
      <c r="E2" s="6">
        <f t="shared" ref="E2:E3" si="0">B2/C2</f>
        <v>0.13156163734835896</v>
      </c>
      <c r="F2" s="4">
        <v>8954270</v>
      </c>
      <c r="G2" s="5">
        <v>74747914</v>
      </c>
      <c r="H2" s="5">
        <v>2487</v>
      </c>
      <c r="I2" s="6">
        <f t="shared" ref="I2:I3" si="1">F2/G2</f>
        <v>0.11979290820075594</v>
      </c>
      <c r="J2" s="4">
        <v>3576348</v>
      </c>
      <c r="K2" s="5">
        <v>41292800</v>
      </c>
      <c r="L2" s="7">
        <v>4</v>
      </c>
      <c r="M2" s="6">
        <f t="shared" ref="M2:M3" si="2">J2/K2</f>
        <v>8.6609481556106635E-2</v>
      </c>
    </row>
    <row r="3" spans="1:13" s="19" customFormat="1" ht="15.75" customHeight="1" x14ac:dyDescent="0.25">
      <c r="A3" s="3" t="s">
        <v>12</v>
      </c>
      <c r="B3" s="4">
        <v>5140500</v>
      </c>
      <c r="C3" s="5">
        <v>39012000</v>
      </c>
      <c r="D3" s="5">
        <v>3296</v>
      </c>
      <c r="E3" s="6">
        <f t="shared" si="0"/>
        <v>0.13176714856967087</v>
      </c>
      <c r="F3" s="4">
        <v>11134400</v>
      </c>
      <c r="G3" s="5">
        <v>99219000</v>
      </c>
      <c r="H3" s="5">
        <v>2497</v>
      </c>
      <c r="I3" s="6">
        <f t="shared" si="1"/>
        <v>0.11222044164928088</v>
      </c>
      <c r="J3" s="4">
        <v>7335400</v>
      </c>
      <c r="K3" s="5">
        <v>65701000</v>
      </c>
      <c r="L3" s="7">
        <v>707</v>
      </c>
      <c r="M3" s="6">
        <f t="shared" si="2"/>
        <v>0.11164822453235111</v>
      </c>
    </row>
    <row r="4" spans="1:13" s="19" customFormat="1" ht="15.75" customHeight="1" x14ac:dyDescent="0.25">
      <c r="A4" s="3" t="s">
        <v>14</v>
      </c>
      <c r="B4" s="9">
        <f t="shared" ref="B4:M4" si="3">B2/B3</f>
        <v>1.0125507246376813</v>
      </c>
      <c r="C4" s="9">
        <f t="shared" si="3"/>
        <v>1.014132420793602</v>
      </c>
      <c r="D4" s="9">
        <f t="shared" si="3"/>
        <v>1.0075849514563107</v>
      </c>
      <c r="E4" s="10">
        <f t="shared" si="3"/>
        <v>0.99844034553723959</v>
      </c>
      <c r="F4" s="9">
        <f t="shared" si="3"/>
        <v>0.80419869952579393</v>
      </c>
      <c r="G4" s="9">
        <f t="shared" si="3"/>
        <v>0.7533629042824459</v>
      </c>
      <c r="H4" s="9">
        <f t="shared" si="3"/>
        <v>0.99599519423307969</v>
      </c>
      <c r="I4" s="9">
        <f t="shared" si="3"/>
        <v>1.0674784953630914</v>
      </c>
      <c r="J4" s="9">
        <f t="shared" si="3"/>
        <v>0.48754641873653787</v>
      </c>
      <c r="K4" s="9">
        <f t="shared" si="3"/>
        <v>0.62849576109952665</v>
      </c>
      <c r="L4" s="9">
        <f t="shared" si="3"/>
        <v>5.6577086280056579E-3</v>
      </c>
      <c r="M4" s="9">
        <f t="shared" si="3"/>
        <v>0.77573541289060743</v>
      </c>
    </row>
    <row r="5" spans="1:13" s="19" customFormat="1" ht="15.75" customHeight="1" x14ac:dyDescent="0.25"/>
    <row r="6" spans="1:13" s="19" customFormat="1" ht="15.75" customHeight="1" x14ac:dyDescent="0.25">
      <c r="G6" s="22"/>
      <c r="H6" s="22" t="s">
        <v>43</v>
      </c>
      <c r="I6" s="22"/>
      <c r="J6" s="43">
        <v>6720246</v>
      </c>
      <c r="K6" s="22">
        <v>58959576</v>
      </c>
      <c r="L6" s="22">
        <v>702</v>
      </c>
      <c r="M6" s="53">
        <f t="shared" ref="M6:M7" si="4">J6/K6</f>
        <v>0.11398056865266466</v>
      </c>
    </row>
    <row r="7" spans="1:13" s="19" customFormat="1" ht="15.75" customHeight="1" x14ac:dyDescent="0.25">
      <c r="G7" s="22"/>
      <c r="H7" s="22" t="s">
        <v>46</v>
      </c>
      <c r="I7" s="22"/>
      <c r="J7" s="43">
        <v>2035403.52</v>
      </c>
      <c r="K7" s="22">
        <v>20563152</v>
      </c>
      <c r="L7" s="22">
        <v>212</v>
      </c>
      <c r="M7" s="53">
        <f t="shared" si="4"/>
        <v>9.8983050847457635E-2</v>
      </c>
    </row>
    <row r="8" spans="1:13" s="19" customFormat="1" ht="15.75" customHeight="1" x14ac:dyDescent="0.25">
      <c r="G8" s="22"/>
      <c r="H8" s="22"/>
      <c r="I8" s="22"/>
      <c r="J8" s="43"/>
      <c r="K8" s="22"/>
      <c r="L8" s="22"/>
      <c r="M8" s="53"/>
    </row>
    <row r="9" spans="1:13" s="19" customFormat="1" ht="15.75" customHeight="1" x14ac:dyDescent="0.25">
      <c r="G9" s="54"/>
      <c r="H9" s="22" t="s">
        <v>47</v>
      </c>
      <c r="I9" s="22"/>
      <c r="J9" s="43">
        <f t="shared" ref="J9:L9" si="5">SUM(J6:J7)</f>
        <v>8755649.5199999996</v>
      </c>
      <c r="K9" s="22">
        <f t="shared" si="5"/>
        <v>79522728</v>
      </c>
      <c r="L9" s="22">
        <f t="shared" si="5"/>
        <v>914</v>
      </c>
      <c r="M9" s="53">
        <f t="shared" ref="M9:M10" si="6">J9/K9</f>
        <v>0.11010247938174354</v>
      </c>
    </row>
    <row r="10" spans="1:13" s="19" customFormat="1" ht="15.75" customHeight="1" x14ac:dyDescent="0.25">
      <c r="G10" s="22"/>
      <c r="H10" s="22" t="s">
        <v>22</v>
      </c>
      <c r="I10" s="22"/>
      <c r="J10" s="43">
        <v>7335400</v>
      </c>
      <c r="K10" s="22">
        <v>65701000</v>
      </c>
      <c r="L10" s="22">
        <v>707</v>
      </c>
      <c r="M10" s="53">
        <f t="shared" si="6"/>
        <v>0.11164822453235111</v>
      </c>
    </row>
    <row r="11" spans="1:13" s="19" customFormat="1" ht="15.75" customHeight="1" x14ac:dyDescent="0.25">
      <c r="G11" s="22"/>
      <c r="H11" s="22" t="s">
        <v>14</v>
      </c>
      <c r="I11" s="22"/>
      <c r="J11" s="9">
        <f t="shared" ref="J11:M11" si="7">J9/J10</f>
        <v>1.1936158246312403</v>
      </c>
      <c r="K11" s="9">
        <f t="shared" si="7"/>
        <v>1.2103731754463403</v>
      </c>
      <c r="L11" s="9">
        <f t="shared" si="7"/>
        <v>1.2927864214992928</v>
      </c>
      <c r="M11" s="9">
        <f t="shared" si="7"/>
        <v>0.98615521960083052</v>
      </c>
    </row>
    <row r="12" spans="1:13" s="19" customFormat="1" ht="15.75" customHeight="1" x14ac:dyDescent="0.25"/>
    <row r="13" spans="1:13" s="19" customFormat="1" ht="15.75" customHeight="1" x14ac:dyDescent="0.25">
      <c r="D13" s="22" t="s">
        <v>85</v>
      </c>
      <c r="E13" s="22"/>
      <c r="F13" s="43">
        <v>8954270</v>
      </c>
      <c r="G13" s="22">
        <v>74747914</v>
      </c>
      <c r="H13" s="22">
        <v>2487</v>
      </c>
      <c r="I13" s="44">
        <f t="shared" ref="I13:I16" si="8">F13/G13</f>
        <v>0.11979290820075594</v>
      </c>
    </row>
    <row r="14" spans="1:13" s="19" customFormat="1" ht="15.75" customHeight="1" x14ac:dyDescent="0.25">
      <c r="D14" s="22" t="s">
        <v>70</v>
      </c>
      <c r="E14" s="22"/>
      <c r="F14" s="43">
        <v>3576348</v>
      </c>
      <c r="G14" s="22">
        <v>41292800</v>
      </c>
      <c r="H14" s="22">
        <v>4</v>
      </c>
      <c r="I14" s="44">
        <f t="shared" si="8"/>
        <v>8.6609481556106635E-2</v>
      </c>
    </row>
    <row r="15" spans="1:13" s="19" customFormat="1" ht="15.75" customHeight="1" x14ac:dyDescent="0.25">
      <c r="D15" s="22" t="s">
        <v>17</v>
      </c>
      <c r="E15" s="22"/>
      <c r="F15" s="43">
        <f t="shared" ref="F15:H15" si="9">SUM(F13:F14)</f>
        <v>12530618</v>
      </c>
      <c r="G15" s="22">
        <f t="shared" si="9"/>
        <v>116040714</v>
      </c>
      <c r="H15" s="22">
        <f t="shared" si="9"/>
        <v>2491</v>
      </c>
      <c r="I15" s="44">
        <f t="shared" si="8"/>
        <v>0.10798466820878058</v>
      </c>
    </row>
    <row r="16" spans="1:13" s="19" customFormat="1" ht="15.75" customHeight="1" x14ac:dyDescent="0.25">
      <c r="D16" s="22" t="s">
        <v>22</v>
      </c>
      <c r="E16" s="22"/>
      <c r="F16" s="43">
        <v>11134400</v>
      </c>
      <c r="G16" s="22">
        <v>99219000</v>
      </c>
      <c r="H16" s="22">
        <v>2497</v>
      </c>
      <c r="I16" s="44">
        <f t="shared" si="8"/>
        <v>0.11222044164928088</v>
      </c>
    </row>
    <row r="17" spans="1:9" s="19" customFormat="1" ht="15.75" customHeight="1" x14ac:dyDescent="0.25">
      <c r="D17" s="22" t="s">
        <v>14</v>
      </c>
      <c r="E17" s="22"/>
      <c r="F17" s="9">
        <f t="shared" ref="F17:I17" si="10">F15/F16</f>
        <v>1.1253967883316569</v>
      </c>
      <c r="G17" s="9">
        <f t="shared" si="10"/>
        <v>1.1695412572188795</v>
      </c>
      <c r="H17" s="9">
        <f t="shared" si="10"/>
        <v>0.99759711653984784</v>
      </c>
      <c r="I17" s="9">
        <f t="shared" si="10"/>
        <v>0.96225488531101822</v>
      </c>
    </row>
    <row r="18" spans="1:9" s="19" customFormat="1" ht="15.75" customHeight="1" x14ac:dyDescent="0.25"/>
    <row r="19" spans="1:9" s="19" customFormat="1" ht="15.75" customHeight="1" x14ac:dyDescent="0.25"/>
    <row r="20" spans="1:9" s="19" customFormat="1" ht="15.75" customHeight="1" x14ac:dyDescent="0.25"/>
    <row r="21" spans="1:9" s="19" customFormat="1" x14ac:dyDescent="0.25">
      <c r="A21" s="11" t="s">
        <v>108</v>
      </c>
    </row>
    <row r="22" spans="1:9" s="19" customFormat="1" ht="15.75" customHeight="1" x14ac:dyDescent="0.25"/>
    <row r="23" spans="1:9" s="19" customFormat="1" x14ac:dyDescent="0.25">
      <c r="A23" s="11" t="s">
        <v>48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31"/>
  <sheetViews>
    <sheetView workbookViewId="0">
      <selection activeCell="A10" sqref="A10"/>
    </sheetView>
  </sheetViews>
  <sheetFormatPr defaultColWidth="14.42578125" defaultRowHeight="15.75" customHeight="1" x14ac:dyDescent="0.2"/>
  <cols>
    <col min="1" max="1" width="36.5703125" customWidth="1"/>
    <col min="8" max="8" width="19.140625" customWidth="1"/>
    <col min="10" max="10" width="15.85546875" bestFit="1" customWidth="1"/>
    <col min="11" max="11" width="17" bestFit="1" customWidth="1"/>
  </cols>
  <sheetData>
    <row r="1" spans="1:13" s="17" customFormat="1" ht="51" x14ac:dyDescent="0.2">
      <c r="A1" s="13" t="s">
        <v>104</v>
      </c>
      <c r="B1" s="14" t="s">
        <v>0</v>
      </c>
      <c r="C1" s="14" t="s">
        <v>1</v>
      </c>
      <c r="D1" s="14" t="s">
        <v>2</v>
      </c>
      <c r="E1" s="13" t="s">
        <v>7</v>
      </c>
      <c r="F1" s="14" t="s">
        <v>4</v>
      </c>
      <c r="G1" s="14" t="s">
        <v>5</v>
      </c>
      <c r="H1" s="14" t="s">
        <v>6</v>
      </c>
      <c r="I1" s="55" t="s">
        <v>7</v>
      </c>
      <c r="J1" s="14" t="s">
        <v>8</v>
      </c>
      <c r="K1" s="14" t="s">
        <v>9</v>
      </c>
      <c r="L1" s="14" t="s">
        <v>10</v>
      </c>
      <c r="M1" s="14" t="s">
        <v>7</v>
      </c>
    </row>
    <row r="2" spans="1:13" s="19" customFormat="1" ht="15.75" customHeight="1" x14ac:dyDescent="0.25">
      <c r="A2" s="3" t="s">
        <v>49</v>
      </c>
      <c r="B2" s="4">
        <v>201998902</v>
      </c>
      <c r="C2" s="5">
        <v>1539882869</v>
      </c>
      <c r="D2" s="5">
        <v>147054</v>
      </c>
      <c r="E2" s="6">
        <f t="shared" ref="E2:E3" si="0">B2/C2</f>
        <v>0.1311780954685067</v>
      </c>
      <c r="F2" s="4">
        <v>25868325</v>
      </c>
      <c r="G2" s="5">
        <v>199920332</v>
      </c>
      <c r="H2" s="5">
        <v>11180</v>
      </c>
      <c r="I2" s="6">
        <f t="shared" ref="I2:I3" si="1">F2/G2</f>
        <v>0.12939316747433172</v>
      </c>
      <c r="J2" s="4">
        <v>65464621</v>
      </c>
      <c r="K2" s="5">
        <v>650850016</v>
      </c>
      <c r="L2" s="7">
        <v>1404</v>
      </c>
      <c r="M2" s="6">
        <f t="shared" ref="M2:M3" si="2">J2/K2</f>
        <v>0.10058326709789925</v>
      </c>
    </row>
    <row r="3" spans="1:13" s="19" customFormat="1" ht="15.75" customHeight="1" x14ac:dyDescent="0.25">
      <c r="A3" s="3" t="s">
        <v>22</v>
      </c>
      <c r="B3" s="4">
        <v>200635000</v>
      </c>
      <c r="C3" s="5">
        <v>1536651000</v>
      </c>
      <c r="D3" s="5">
        <v>145371</v>
      </c>
      <c r="E3" s="6">
        <f t="shared" si="0"/>
        <v>0.1305664070761676</v>
      </c>
      <c r="F3" s="4">
        <v>84209000</v>
      </c>
      <c r="G3" s="5">
        <v>741343000</v>
      </c>
      <c r="H3" s="5">
        <v>12933</v>
      </c>
      <c r="I3" s="6">
        <f t="shared" si="1"/>
        <v>0.11358979581651138</v>
      </c>
      <c r="J3" s="4">
        <v>9979000</v>
      </c>
      <c r="K3" s="5">
        <v>116173000</v>
      </c>
      <c r="L3" s="7">
        <v>56</v>
      </c>
      <c r="M3" s="6">
        <f t="shared" si="2"/>
        <v>8.5897755932962047E-2</v>
      </c>
    </row>
    <row r="4" spans="1:13" s="19" customFormat="1" ht="15.75" customHeight="1" x14ac:dyDescent="0.25">
      <c r="A4" s="3" t="s">
        <v>14</v>
      </c>
      <c r="B4" s="9">
        <f t="shared" ref="B4:M4" si="3">B2/B3</f>
        <v>1.0067979265830986</v>
      </c>
      <c r="C4" s="9">
        <f t="shared" si="3"/>
        <v>1.0021031899891386</v>
      </c>
      <c r="D4" s="9">
        <f t="shared" si="3"/>
        <v>1.0115772746971541</v>
      </c>
      <c r="E4" s="10">
        <f t="shared" si="3"/>
        <v>1.0046848833941051</v>
      </c>
      <c r="F4" s="9">
        <f t="shared" si="3"/>
        <v>0.30719192722868099</v>
      </c>
      <c r="G4" s="9">
        <f t="shared" si="3"/>
        <v>0.26967319041253507</v>
      </c>
      <c r="H4" s="9">
        <f t="shared" si="3"/>
        <v>0.86445526946570783</v>
      </c>
      <c r="I4" s="9">
        <f t="shared" si="3"/>
        <v>1.1391266842608687</v>
      </c>
      <c r="J4" s="9">
        <f t="shared" si="3"/>
        <v>6.5602386010622311</v>
      </c>
      <c r="K4" s="9">
        <f t="shared" si="3"/>
        <v>5.6024206657312803</v>
      </c>
      <c r="L4" s="9">
        <f t="shared" si="3"/>
        <v>25.071428571428573</v>
      </c>
      <c r="M4" s="9">
        <f t="shared" si="3"/>
        <v>1.1709650153887412</v>
      </c>
    </row>
    <row r="5" spans="1:13" s="19" customFormat="1" ht="15.75" customHeight="1" x14ac:dyDescent="0.25"/>
    <row r="6" spans="1:13" s="19" customFormat="1" ht="15.75" customHeight="1" x14ac:dyDescent="0.25">
      <c r="H6" s="22" t="s">
        <v>70</v>
      </c>
      <c r="I6" s="22"/>
      <c r="J6" s="43">
        <v>65464621</v>
      </c>
      <c r="K6" s="22">
        <v>650850016</v>
      </c>
      <c r="L6" s="22">
        <v>1404</v>
      </c>
      <c r="M6" s="53">
        <f>J6/K6</f>
        <v>0.10058326709789925</v>
      </c>
    </row>
    <row r="7" spans="1:13" s="19" customFormat="1" ht="15.75" customHeight="1" x14ac:dyDescent="0.25">
      <c r="H7" s="22"/>
      <c r="I7" s="22"/>
      <c r="J7" s="43"/>
      <c r="K7" s="22"/>
      <c r="L7" s="22"/>
      <c r="M7" s="53"/>
    </row>
    <row r="8" spans="1:13" s="19" customFormat="1" ht="15.75" customHeight="1" x14ac:dyDescent="0.25">
      <c r="H8" s="22"/>
      <c r="I8" s="22"/>
      <c r="J8" s="43"/>
      <c r="K8" s="22"/>
      <c r="L8" s="22"/>
      <c r="M8" s="53"/>
    </row>
    <row r="9" spans="1:13" s="19" customFormat="1" ht="15.75" customHeight="1" x14ac:dyDescent="0.25">
      <c r="H9" s="22" t="s">
        <v>50</v>
      </c>
      <c r="I9" s="22"/>
      <c r="J9" s="43">
        <v>223848.48</v>
      </c>
      <c r="K9" s="22">
        <v>2109408</v>
      </c>
      <c r="L9" s="22">
        <v>4</v>
      </c>
      <c r="M9" s="53">
        <f t="shared" ref="M9:M11" si="4">J9/K9</f>
        <v>0.10611910071451328</v>
      </c>
    </row>
    <row r="10" spans="1:13" s="19" customFormat="1" ht="15.75" customHeight="1" x14ac:dyDescent="0.25">
      <c r="H10" s="22" t="s">
        <v>51</v>
      </c>
      <c r="I10" s="22"/>
      <c r="J10" s="43">
        <v>6760385.2800000003</v>
      </c>
      <c r="K10" s="22">
        <v>78394752</v>
      </c>
      <c r="L10" s="22">
        <v>48</v>
      </c>
      <c r="M10" s="53">
        <f t="shared" si="4"/>
        <v>8.6235176558757412E-2</v>
      </c>
    </row>
    <row r="11" spans="1:13" s="19" customFormat="1" ht="15.75" customHeight="1" x14ac:dyDescent="0.25">
      <c r="H11" s="22" t="s">
        <v>52</v>
      </c>
      <c r="I11" s="22"/>
      <c r="J11" s="56">
        <v>1830037.44</v>
      </c>
      <c r="K11" s="57">
        <v>22023552</v>
      </c>
      <c r="L11" s="57">
        <v>4</v>
      </c>
      <c r="M11" s="10">
        <f t="shared" si="4"/>
        <v>8.3094563492755388E-2</v>
      </c>
    </row>
    <row r="12" spans="1:13" s="19" customFormat="1" ht="15.75" customHeight="1" x14ac:dyDescent="0.25">
      <c r="H12" s="22"/>
      <c r="I12" s="22"/>
      <c r="J12" s="43"/>
      <c r="K12" s="22"/>
      <c r="L12" s="22"/>
      <c r="M12" s="53"/>
    </row>
    <row r="13" spans="1:13" s="19" customFormat="1" ht="15.75" customHeight="1" x14ac:dyDescent="0.25">
      <c r="H13" s="22" t="s">
        <v>53</v>
      </c>
      <c r="I13" s="22"/>
      <c r="J13" s="43">
        <f t="shared" ref="J13:L13" si="5">SUM(J9:J11)</f>
        <v>8814271.2000000011</v>
      </c>
      <c r="K13" s="22">
        <f t="shared" si="5"/>
        <v>102527712</v>
      </c>
      <c r="L13" s="22">
        <f t="shared" si="5"/>
        <v>56</v>
      </c>
      <c r="M13" s="53">
        <f t="shared" ref="M13:M14" si="6">J13/K13</f>
        <v>8.5969646918483869E-2</v>
      </c>
    </row>
    <row r="14" spans="1:13" s="19" customFormat="1" ht="15.75" customHeight="1" x14ac:dyDescent="0.25">
      <c r="H14" s="22" t="s">
        <v>54</v>
      </c>
      <c r="I14" s="22"/>
      <c r="J14" s="43">
        <v>9979000</v>
      </c>
      <c r="K14" s="22">
        <v>116173000</v>
      </c>
      <c r="L14" s="22">
        <v>56</v>
      </c>
      <c r="M14" s="53">
        <f t="shared" si="6"/>
        <v>8.5897755932962047E-2</v>
      </c>
    </row>
    <row r="15" spans="1:13" s="19" customFormat="1" ht="15.75" customHeight="1" x14ac:dyDescent="0.25">
      <c r="H15" s="22"/>
      <c r="I15" s="22"/>
      <c r="J15" s="9">
        <f t="shared" ref="J15:M15" si="7">J13/J14</f>
        <v>0.88328201222567404</v>
      </c>
      <c r="K15" s="9">
        <f t="shared" si="7"/>
        <v>0.88254337927057058</v>
      </c>
      <c r="L15" s="9">
        <f t="shared" si="7"/>
        <v>1</v>
      </c>
      <c r="M15" s="9">
        <f t="shared" si="7"/>
        <v>1.0008369367132004</v>
      </c>
    </row>
    <row r="16" spans="1:13" s="19" customFormat="1" ht="15.75" customHeight="1" x14ac:dyDescent="0.25"/>
    <row r="17" spans="1:9" s="19" customFormat="1" ht="15.75" customHeight="1" x14ac:dyDescent="0.25">
      <c r="D17" s="22"/>
      <c r="E17" s="22"/>
      <c r="F17" s="19" t="s">
        <v>93</v>
      </c>
      <c r="G17" s="19" t="s">
        <v>94</v>
      </c>
      <c r="H17" s="19" t="s">
        <v>95</v>
      </c>
      <c r="I17" s="19" t="s">
        <v>7</v>
      </c>
    </row>
    <row r="18" spans="1:9" s="19" customFormat="1" x14ac:dyDescent="0.25">
      <c r="D18" s="22" t="s">
        <v>92</v>
      </c>
      <c r="E18" s="22"/>
      <c r="F18" s="43">
        <v>56650349.799999997</v>
      </c>
      <c r="G18" s="58">
        <v>548322304</v>
      </c>
      <c r="H18" s="58">
        <v>1348</v>
      </c>
      <c r="I18" s="22"/>
    </row>
    <row r="19" spans="1:9" s="19" customFormat="1" ht="15.75" customHeight="1" x14ac:dyDescent="0.25">
      <c r="D19" s="22" t="s">
        <v>91</v>
      </c>
      <c r="E19" s="22"/>
      <c r="F19" s="43">
        <v>25868325</v>
      </c>
      <c r="G19" s="58">
        <v>199920332</v>
      </c>
      <c r="H19" s="58">
        <v>11180</v>
      </c>
      <c r="I19" s="22"/>
    </row>
    <row r="20" spans="1:9" s="19" customFormat="1" ht="15.75" customHeight="1" x14ac:dyDescent="0.25">
      <c r="D20" s="22"/>
      <c r="E20" s="22"/>
      <c r="F20" s="43"/>
      <c r="G20" s="58"/>
      <c r="H20" s="58"/>
      <c r="I20" s="22"/>
    </row>
    <row r="21" spans="1:9" s="19" customFormat="1" ht="15.75" customHeight="1" x14ac:dyDescent="0.25">
      <c r="D21" s="22" t="s">
        <v>55</v>
      </c>
      <c r="E21" s="22"/>
      <c r="F21" s="43">
        <f t="shared" ref="F21:H21" si="8">SUM(F18:F19)</f>
        <v>82518674.799999997</v>
      </c>
      <c r="G21" s="58">
        <f t="shared" si="8"/>
        <v>748242636</v>
      </c>
      <c r="H21" s="58">
        <f t="shared" si="8"/>
        <v>12528</v>
      </c>
      <c r="I21" s="44">
        <f t="shared" ref="I21:I22" si="9">F21/G21</f>
        <v>0.11028331029241162</v>
      </c>
    </row>
    <row r="22" spans="1:9" s="19" customFormat="1" ht="15.75" customHeight="1" x14ac:dyDescent="0.25">
      <c r="D22" s="22" t="s">
        <v>12</v>
      </c>
      <c r="E22" s="22"/>
      <c r="F22" s="43">
        <v>84209000</v>
      </c>
      <c r="G22" s="58">
        <v>741343000</v>
      </c>
      <c r="H22" s="58">
        <v>12933</v>
      </c>
      <c r="I22" s="44">
        <f t="shared" si="9"/>
        <v>0.11358979581651138</v>
      </c>
    </row>
    <row r="23" spans="1:9" s="19" customFormat="1" ht="15.75" customHeight="1" x14ac:dyDescent="0.25">
      <c r="D23" s="22"/>
      <c r="E23" s="22"/>
      <c r="F23" s="9">
        <f t="shared" ref="F23:I23" si="10">F21/F22</f>
        <v>0.97992702442731772</v>
      </c>
      <c r="G23" s="9">
        <f t="shared" si="10"/>
        <v>1.0093069415911393</v>
      </c>
      <c r="H23" s="9">
        <f t="shared" si="10"/>
        <v>0.96868475991649272</v>
      </c>
      <c r="I23" s="9">
        <f t="shared" si="10"/>
        <v>0.97089099861187411</v>
      </c>
    </row>
    <row r="24" spans="1:9" s="19" customFormat="1" ht="15.75" customHeight="1" x14ac:dyDescent="0.25"/>
    <row r="25" spans="1:9" s="19" customFormat="1" ht="15.75" customHeight="1" x14ac:dyDescent="0.25"/>
    <row r="26" spans="1:9" s="19" customFormat="1" ht="15.75" customHeight="1" x14ac:dyDescent="0.25"/>
    <row r="27" spans="1:9" s="19" customFormat="1" ht="15.75" customHeight="1" x14ac:dyDescent="0.25"/>
    <row r="28" spans="1:9" s="19" customFormat="1" x14ac:dyDescent="0.25">
      <c r="A28" s="11" t="s">
        <v>56</v>
      </c>
    </row>
    <row r="29" spans="1:9" s="19" customFormat="1" x14ac:dyDescent="0.25">
      <c r="A29" s="11" t="s">
        <v>57</v>
      </c>
    </row>
    <row r="30" spans="1:9" s="19" customFormat="1" x14ac:dyDescent="0.25">
      <c r="A30" s="59" t="s">
        <v>58</v>
      </c>
    </row>
    <row r="31" spans="1:9" s="19" customFormat="1" x14ac:dyDescent="0.25">
      <c r="A31" s="59" t="s">
        <v>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7"/>
  <sheetViews>
    <sheetView workbookViewId="0">
      <selection activeCell="A2" sqref="A2"/>
    </sheetView>
  </sheetViews>
  <sheetFormatPr defaultColWidth="14.42578125" defaultRowHeight="15.75" customHeight="1" x14ac:dyDescent="0.2"/>
  <cols>
    <col min="1" max="1" width="31.85546875" customWidth="1"/>
  </cols>
  <sheetData>
    <row r="1" spans="1:13" s="17" customFormat="1" ht="51" x14ac:dyDescent="0.2">
      <c r="A1" s="13" t="s">
        <v>104</v>
      </c>
      <c r="B1" s="14" t="s">
        <v>0</v>
      </c>
      <c r="C1" s="14" t="s">
        <v>1</v>
      </c>
      <c r="D1" s="14" t="s">
        <v>2</v>
      </c>
      <c r="E1" s="13" t="s">
        <v>7</v>
      </c>
      <c r="F1" s="14" t="s">
        <v>4</v>
      </c>
      <c r="G1" s="14" t="s">
        <v>5</v>
      </c>
      <c r="H1" s="14" t="s">
        <v>6</v>
      </c>
      <c r="I1" s="55" t="s">
        <v>7</v>
      </c>
      <c r="J1" s="14" t="s">
        <v>8</v>
      </c>
      <c r="K1" s="14" t="s">
        <v>9</v>
      </c>
      <c r="L1" s="14" t="s">
        <v>10</v>
      </c>
      <c r="M1" s="14" t="s">
        <v>7</v>
      </c>
    </row>
    <row r="2" spans="1:13" s="19" customFormat="1" ht="15.75" customHeight="1" x14ac:dyDescent="0.25">
      <c r="A2" s="3" t="s">
        <v>60</v>
      </c>
      <c r="B2" s="4">
        <v>74863992</v>
      </c>
      <c r="C2" s="5">
        <v>644626470</v>
      </c>
      <c r="D2" s="5">
        <v>47558</v>
      </c>
      <c r="E2" s="6">
        <f t="shared" ref="E2:E3" si="0">B2/C2</f>
        <v>0.11613546058696597</v>
      </c>
      <c r="F2" s="4">
        <v>50117083</v>
      </c>
      <c r="G2" s="5">
        <v>512247547</v>
      </c>
      <c r="H2" s="5">
        <v>10267</v>
      </c>
      <c r="I2" s="6">
        <f t="shared" ref="I2:I3" si="1">F2/G2</f>
        <v>9.7837624198520559E-2</v>
      </c>
      <c r="J2" s="4">
        <v>5999138</v>
      </c>
      <c r="K2" s="5">
        <v>59601198</v>
      </c>
      <c r="L2" s="7">
        <v>18</v>
      </c>
      <c r="M2" s="6">
        <f t="shared" ref="M2:M3" si="2">J2/K2</f>
        <v>0.10065465462623754</v>
      </c>
    </row>
    <row r="3" spans="1:13" s="19" customFormat="1" ht="15.75" customHeight="1" x14ac:dyDescent="0.25">
      <c r="A3" s="3" t="s">
        <v>98</v>
      </c>
      <c r="B3" s="4">
        <v>74474400</v>
      </c>
      <c r="C3" s="5">
        <v>638208000</v>
      </c>
      <c r="D3" s="5">
        <v>47082</v>
      </c>
      <c r="E3" s="6">
        <f t="shared" si="0"/>
        <v>0.11669299037304452</v>
      </c>
      <c r="F3" s="4">
        <v>52118500</v>
      </c>
      <c r="G3" s="5">
        <v>529685000</v>
      </c>
      <c r="H3" s="5">
        <v>10231</v>
      </c>
      <c r="I3" s="6">
        <f t="shared" si="1"/>
        <v>9.8395272662053862E-2</v>
      </c>
      <c r="J3" s="4">
        <v>6572400</v>
      </c>
      <c r="K3" s="5">
        <v>64873000</v>
      </c>
      <c r="L3" s="7">
        <v>15</v>
      </c>
      <c r="M3" s="6">
        <f t="shared" si="2"/>
        <v>0.10131179381252602</v>
      </c>
    </row>
    <row r="4" spans="1:13" s="19" customFormat="1" ht="15.75" customHeight="1" x14ac:dyDescent="0.25">
      <c r="A4" s="3" t="s">
        <v>14</v>
      </c>
      <c r="B4" s="9">
        <f t="shared" ref="B4:M4" si="3">B2/B3</f>
        <v>1.0052312203925107</v>
      </c>
      <c r="C4" s="9">
        <f t="shared" si="3"/>
        <v>1.0100570190282792</v>
      </c>
      <c r="D4" s="9">
        <f t="shared" si="3"/>
        <v>1.0101100208147487</v>
      </c>
      <c r="E4" s="10">
        <f t="shared" si="3"/>
        <v>0.99522225127408048</v>
      </c>
      <c r="F4" s="9">
        <f t="shared" si="3"/>
        <v>0.96159872214280917</v>
      </c>
      <c r="G4" s="9">
        <f t="shared" si="3"/>
        <v>0.96707957937264599</v>
      </c>
      <c r="H4" s="9">
        <f t="shared" si="3"/>
        <v>1.0035187176229108</v>
      </c>
      <c r="I4" s="9">
        <f t="shared" si="3"/>
        <v>0.99433256854271257</v>
      </c>
      <c r="J4" s="9">
        <f t="shared" si="3"/>
        <v>0.9127773720406549</v>
      </c>
      <c r="K4" s="9">
        <f t="shared" si="3"/>
        <v>0.91873657762089</v>
      </c>
      <c r="L4" s="9">
        <f t="shared" si="3"/>
        <v>1.2</v>
      </c>
      <c r="M4" s="9">
        <f t="shared" si="3"/>
        <v>0.99351369508366927</v>
      </c>
    </row>
    <row r="5" spans="1:13" s="19" customFormat="1" ht="15.75" customHeight="1" x14ac:dyDescent="0.25"/>
    <row r="6" spans="1:13" s="19" customFormat="1" ht="15.75" customHeight="1" x14ac:dyDescent="0.25"/>
    <row r="7" spans="1:13" s="19" customFormat="1" x14ac:dyDescent="0.25">
      <c r="A7" s="11" t="s">
        <v>41</v>
      </c>
      <c r="E7" s="21"/>
      <c r="I7" s="21"/>
      <c r="M7" s="2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7"/>
  <sheetViews>
    <sheetView workbookViewId="0">
      <selection activeCell="E17" sqref="E17"/>
    </sheetView>
  </sheetViews>
  <sheetFormatPr defaultColWidth="14.42578125" defaultRowHeight="15.75" customHeight="1" x14ac:dyDescent="0.2"/>
  <sheetData>
    <row r="1" spans="1:13" s="17" customFormat="1" ht="51" x14ac:dyDescent="0.2">
      <c r="A1" s="13" t="s">
        <v>104</v>
      </c>
      <c r="B1" s="14" t="s">
        <v>0</v>
      </c>
      <c r="C1" s="14" t="s">
        <v>1</v>
      </c>
      <c r="D1" s="14" t="s">
        <v>2</v>
      </c>
      <c r="E1" s="13" t="s">
        <v>7</v>
      </c>
      <c r="F1" s="14" t="s">
        <v>61</v>
      </c>
      <c r="G1" s="14" t="s">
        <v>62</v>
      </c>
      <c r="H1" s="14" t="s">
        <v>63</v>
      </c>
      <c r="I1" s="55" t="s">
        <v>7</v>
      </c>
      <c r="J1" s="14" t="s">
        <v>8</v>
      </c>
      <c r="K1" s="14" t="s">
        <v>9</v>
      </c>
      <c r="L1" s="14" t="s">
        <v>10</v>
      </c>
      <c r="M1" s="14" t="s">
        <v>7</v>
      </c>
    </row>
    <row r="2" spans="1:13" s="19" customFormat="1" ht="15.75" customHeight="1" x14ac:dyDescent="0.25">
      <c r="A2" s="3" t="s">
        <v>64</v>
      </c>
      <c r="B2" s="4">
        <v>38976340</v>
      </c>
      <c r="C2" s="5">
        <v>270480353</v>
      </c>
      <c r="D2" s="5">
        <v>29998</v>
      </c>
      <c r="E2" s="6">
        <f t="shared" ref="E2:E3" si="0">B2/C2</f>
        <v>0.14410044784287901</v>
      </c>
      <c r="F2" s="4">
        <v>9406460</v>
      </c>
      <c r="G2" s="5">
        <v>75500531</v>
      </c>
      <c r="H2" s="5">
        <v>3635</v>
      </c>
      <c r="I2" s="6">
        <f t="shared" ref="I2:I3" si="1">F2/G2</f>
        <v>0.12458799793076952</v>
      </c>
      <c r="J2" s="4">
        <v>15653464</v>
      </c>
      <c r="K2" s="5">
        <v>248531495</v>
      </c>
      <c r="L2" s="7">
        <v>217</v>
      </c>
      <c r="M2" s="6">
        <f t="shared" ref="M2:M3" si="2">J2/K2</f>
        <v>6.2983824243281514E-2</v>
      </c>
    </row>
    <row r="3" spans="1:13" s="19" customFormat="1" ht="15.75" customHeight="1" x14ac:dyDescent="0.25">
      <c r="A3" s="3" t="s">
        <v>22</v>
      </c>
      <c r="B3" s="4">
        <v>37036100</v>
      </c>
      <c r="C3" s="5">
        <v>262777000</v>
      </c>
      <c r="D3" s="5">
        <v>29587</v>
      </c>
      <c r="E3" s="6">
        <f t="shared" si="0"/>
        <v>0.14094117826141558</v>
      </c>
      <c r="F3" s="4">
        <v>9986700</v>
      </c>
      <c r="G3" s="5">
        <v>79023000</v>
      </c>
      <c r="H3" s="5">
        <v>3533</v>
      </c>
      <c r="I3" s="6">
        <f t="shared" si="1"/>
        <v>0.12637713070878098</v>
      </c>
      <c r="J3" s="4">
        <v>15722700</v>
      </c>
      <c r="K3" s="5">
        <v>173693000</v>
      </c>
      <c r="L3" s="7">
        <v>234</v>
      </c>
      <c r="M3" s="6">
        <f t="shared" si="2"/>
        <v>9.0520055500221658E-2</v>
      </c>
    </row>
    <row r="4" spans="1:13" s="19" customFormat="1" ht="15.75" customHeight="1" x14ac:dyDescent="0.25">
      <c r="A4" s="3" t="s">
        <v>14</v>
      </c>
      <c r="B4" s="9">
        <f t="shared" ref="B4:M4" si="3">B2/B3</f>
        <v>1.0523878054114768</v>
      </c>
      <c r="C4" s="9">
        <f t="shared" si="3"/>
        <v>1.0293151721802136</v>
      </c>
      <c r="D4" s="9">
        <f t="shared" si="3"/>
        <v>1.0138912360158177</v>
      </c>
      <c r="E4" s="10">
        <f t="shared" si="3"/>
        <v>1.0224155184484385</v>
      </c>
      <c r="F4" s="9">
        <f t="shared" si="3"/>
        <v>0.94189872530465524</v>
      </c>
      <c r="G4" s="9">
        <f t="shared" si="3"/>
        <v>0.95542476241094365</v>
      </c>
      <c r="H4" s="9">
        <f t="shared" si="3"/>
        <v>1.0288706481743561</v>
      </c>
      <c r="I4" s="9">
        <f t="shared" si="3"/>
        <v>0.98584290711478273</v>
      </c>
      <c r="J4" s="9">
        <f t="shared" si="3"/>
        <v>0.99559643063850356</v>
      </c>
      <c r="K4" s="9">
        <f t="shared" si="3"/>
        <v>1.430866500089238</v>
      </c>
      <c r="L4" s="9">
        <f t="shared" si="3"/>
        <v>0.92735042735042739</v>
      </c>
      <c r="M4" s="9">
        <f t="shared" si="3"/>
        <v>0.69579966445256192</v>
      </c>
    </row>
    <row r="5" spans="1:13" s="19" customFormat="1" ht="15.75" customHeight="1" x14ac:dyDescent="0.25"/>
    <row r="6" spans="1:13" s="19" customFormat="1" ht="15.75" customHeight="1" x14ac:dyDescent="0.25"/>
    <row r="7" spans="1:13" s="19" customFormat="1" x14ac:dyDescent="0.25">
      <c r="A7" s="11" t="s">
        <v>65</v>
      </c>
      <c r="E7" s="21"/>
      <c r="I7" s="21"/>
      <c r="M7" s="21"/>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24"/>
  <sheetViews>
    <sheetView workbookViewId="0">
      <selection activeCell="B10" sqref="B9:B10"/>
    </sheetView>
  </sheetViews>
  <sheetFormatPr defaultColWidth="14.42578125" defaultRowHeight="15.75" customHeight="1" x14ac:dyDescent="0.2"/>
  <sheetData>
    <row r="1" spans="1:14" s="17" customFormat="1" ht="51" x14ac:dyDescent="0.2">
      <c r="A1" s="13" t="s">
        <v>104</v>
      </c>
      <c r="B1" s="14" t="s">
        <v>0</v>
      </c>
      <c r="C1" s="14" t="s">
        <v>1</v>
      </c>
      <c r="D1" s="14" t="s">
        <v>2</v>
      </c>
      <c r="E1" s="13" t="s">
        <v>7</v>
      </c>
      <c r="F1" s="14" t="s">
        <v>4</v>
      </c>
      <c r="G1" s="14" t="s">
        <v>5</v>
      </c>
      <c r="H1" s="14" t="s">
        <v>6</v>
      </c>
      <c r="I1" s="55" t="s">
        <v>7</v>
      </c>
      <c r="J1" s="14" t="s">
        <v>8</v>
      </c>
      <c r="K1" s="14" t="s">
        <v>9</v>
      </c>
      <c r="L1" s="14" t="s">
        <v>10</v>
      </c>
      <c r="M1" s="14" t="s">
        <v>7</v>
      </c>
    </row>
    <row r="2" spans="1:14" s="19" customFormat="1" ht="15.75" customHeight="1" x14ac:dyDescent="0.25">
      <c r="A2" s="3" t="s">
        <v>66</v>
      </c>
      <c r="B2" s="4">
        <v>15393172</v>
      </c>
      <c r="C2" s="5">
        <v>102671697</v>
      </c>
      <c r="D2" s="5">
        <v>12557</v>
      </c>
      <c r="E2" s="6">
        <f t="shared" ref="E2:E3" si="0">B2/C2</f>
        <v>0.14992614761203371</v>
      </c>
      <c r="F2" s="4">
        <v>7879492</v>
      </c>
      <c r="G2" s="5">
        <v>56786665</v>
      </c>
      <c r="H2" s="5">
        <v>3562</v>
      </c>
      <c r="I2" s="6">
        <f t="shared" ref="I2:I3" si="1">F2/G2</f>
        <v>0.13875602661293809</v>
      </c>
      <c r="J2" s="4">
        <v>10340178</v>
      </c>
      <c r="K2" s="5">
        <v>115810652</v>
      </c>
      <c r="L2" s="7">
        <v>110</v>
      </c>
      <c r="M2" s="6">
        <f t="shared" ref="M2:M3" si="2">J2/K2</f>
        <v>8.9285206683751339E-2</v>
      </c>
      <c r="N2" s="63">
        <f>B2+F17+J9</f>
        <v>74898563</v>
      </c>
    </row>
    <row r="3" spans="1:14" s="19" customFormat="1" ht="15.75" customHeight="1" x14ac:dyDescent="0.25">
      <c r="A3" s="3" t="s">
        <v>22</v>
      </c>
      <c r="B3" s="4">
        <v>14644100</v>
      </c>
      <c r="C3" s="5">
        <v>93057000</v>
      </c>
      <c r="D3" s="5">
        <v>11643</v>
      </c>
      <c r="E3" s="6">
        <f t="shared" si="0"/>
        <v>0.15736699012433239</v>
      </c>
      <c r="F3" s="4">
        <v>16842400</v>
      </c>
      <c r="G3" s="5">
        <v>157512000</v>
      </c>
      <c r="H3" s="5">
        <v>3220</v>
      </c>
      <c r="I3" s="6">
        <f t="shared" si="1"/>
        <v>0.10692772614150033</v>
      </c>
      <c r="J3" s="4">
        <v>39422300</v>
      </c>
      <c r="K3" s="5">
        <v>539868000</v>
      </c>
      <c r="L3" s="7">
        <v>116</v>
      </c>
      <c r="M3" s="6">
        <f t="shared" si="2"/>
        <v>7.3022109108152364E-2</v>
      </c>
      <c r="N3" s="64">
        <f>C2+G17+K9</f>
        <v>849255390</v>
      </c>
    </row>
    <row r="4" spans="1:14" s="19" customFormat="1" ht="15.75" customHeight="1" x14ac:dyDescent="0.25">
      <c r="A4" s="3" t="s">
        <v>14</v>
      </c>
      <c r="B4" s="9">
        <f t="shared" ref="B4:M4" si="3">B2/B3</f>
        <v>1.0511517949208213</v>
      </c>
      <c r="C4" s="9">
        <f t="shared" si="3"/>
        <v>1.1033205132338244</v>
      </c>
      <c r="D4" s="9">
        <f t="shared" si="3"/>
        <v>1.0785021042686593</v>
      </c>
      <c r="E4" s="10">
        <f t="shared" si="3"/>
        <v>0.95271662432877557</v>
      </c>
      <c r="F4" s="9">
        <f t="shared" si="3"/>
        <v>0.46783665035861871</v>
      </c>
      <c r="G4" s="9">
        <f t="shared" si="3"/>
        <v>0.36052278556554423</v>
      </c>
      <c r="H4" s="9">
        <f t="shared" si="3"/>
        <v>1.1062111801242236</v>
      </c>
      <c r="I4" s="9">
        <f t="shared" si="3"/>
        <v>1.2976618097098458</v>
      </c>
      <c r="J4" s="9">
        <f t="shared" si="3"/>
        <v>0.26229261103487111</v>
      </c>
      <c r="K4" s="9">
        <f t="shared" si="3"/>
        <v>0.21451660776337919</v>
      </c>
      <c r="L4" s="9">
        <f t="shared" si="3"/>
        <v>0.94827586206896552</v>
      </c>
      <c r="M4" s="9">
        <f t="shared" si="3"/>
        <v>1.2227147061927759</v>
      </c>
    </row>
    <row r="5" spans="1:14" s="19" customFormat="1" ht="15.75" customHeight="1" x14ac:dyDescent="0.25"/>
    <row r="6" spans="1:14" s="19" customFormat="1" ht="15.75" customHeight="1" x14ac:dyDescent="0.25">
      <c r="H6" s="22" t="s">
        <v>67</v>
      </c>
      <c r="I6" s="22"/>
      <c r="J6" s="43">
        <v>41285721</v>
      </c>
      <c r="K6" s="22">
        <v>573986376</v>
      </c>
      <c r="L6" s="22">
        <v>3</v>
      </c>
      <c r="M6" s="53">
        <f t="shared" ref="M6" si="4">J6/K6</f>
        <v>7.1928050431636026E-2</v>
      </c>
    </row>
    <row r="7" spans="1:14" s="19" customFormat="1" ht="15.75" customHeight="1" x14ac:dyDescent="0.25">
      <c r="H7" s="22"/>
      <c r="I7" s="22"/>
      <c r="J7" s="43"/>
      <c r="K7" s="22"/>
      <c r="L7" s="22"/>
      <c r="M7" s="53"/>
    </row>
    <row r="8" spans="1:14" s="19" customFormat="1" ht="15.75" customHeight="1" x14ac:dyDescent="0.25">
      <c r="H8" s="22"/>
      <c r="I8" s="22"/>
      <c r="J8" s="43"/>
      <c r="K8" s="22"/>
      <c r="L8" s="22"/>
      <c r="M8" s="53"/>
    </row>
    <row r="9" spans="1:14" s="19" customFormat="1" ht="15.75" customHeight="1" x14ac:dyDescent="0.25">
      <c r="H9" s="22"/>
      <c r="I9" s="22"/>
      <c r="J9" s="43">
        <f t="shared" ref="J9:L9" si="5">SUM(J6:J7)</f>
        <v>41285721</v>
      </c>
      <c r="K9" s="22">
        <f t="shared" si="5"/>
        <v>573986376</v>
      </c>
      <c r="L9" s="22">
        <f t="shared" si="5"/>
        <v>3</v>
      </c>
      <c r="M9" s="53">
        <f t="shared" ref="M9:M10" si="6">J9/K9</f>
        <v>7.1928050431636026E-2</v>
      </c>
    </row>
    <row r="10" spans="1:14" s="19" customFormat="1" ht="15.75" customHeight="1" x14ac:dyDescent="0.25">
      <c r="H10" s="22" t="s">
        <v>69</v>
      </c>
      <c r="I10" s="22"/>
      <c r="J10" s="43">
        <v>39422300</v>
      </c>
      <c r="K10" s="22">
        <v>539868000</v>
      </c>
      <c r="L10" s="22">
        <v>116</v>
      </c>
      <c r="M10" s="53">
        <f t="shared" si="6"/>
        <v>7.3022109108152364E-2</v>
      </c>
    </row>
    <row r="11" spans="1:14" s="19" customFormat="1" ht="15.75" customHeight="1" x14ac:dyDescent="0.25">
      <c r="H11" s="22"/>
      <c r="I11" s="22"/>
      <c r="J11" s="9">
        <f t="shared" ref="J11:M11" si="7">J9/J10</f>
        <v>1.0472681959195684</v>
      </c>
      <c r="K11" s="9">
        <f t="shared" si="7"/>
        <v>1.0631976260863767</v>
      </c>
      <c r="L11" s="9">
        <f t="shared" si="7"/>
        <v>2.5862068965517241E-2</v>
      </c>
      <c r="M11" s="9">
        <f t="shared" si="7"/>
        <v>0.98501743252997609</v>
      </c>
    </row>
    <row r="12" spans="1:14" s="19" customFormat="1" ht="15.75" customHeight="1" x14ac:dyDescent="0.25">
      <c r="H12" s="22"/>
      <c r="I12" s="22"/>
      <c r="J12" s="65"/>
      <c r="K12" s="66"/>
      <c r="L12" s="67"/>
      <c r="M12" s="60"/>
    </row>
    <row r="13" spans="1:14" s="19" customFormat="1" ht="15.75" customHeight="1" x14ac:dyDescent="0.25">
      <c r="H13" s="22"/>
      <c r="I13" s="22"/>
      <c r="J13" s="61"/>
      <c r="K13" s="61"/>
      <c r="L13" s="61"/>
      <c r="M13" s="60"/>
    </row>
    <row r="14" spans="1:14" s="19" customFormat="1" ht="15.75" customHeight="1" x14ac:dyDescent="0.25">
      <c r="D14" s="22" t="s">
        <v>70</v>
      </c>
      <c r="E14" s="22"/>
      <c r="F14" s="43">
        <v>10340178</v>
      </c>
      <c r="G14" s="22">
        <v>115810652</v>
      </c>
      <c r="H14" s="22">
        <v>110</v>
      </c>
      <c r="I14" s="53">
        <f t="shared" ref="I14:I15" si="8">F14/G14</f>
        <v>8.9285206683751339E-2</v>
      </c>
      <c r="J14" s="62"/>
      <c r="K14" s="62"/>
      <c r="L14" s="62"/>
      <c r="M14" s="62"/>
    </row>
    <row r="15" spans="1:14" s="19" customFormat="1" ht="15.75" customHeight="1" x14ac:dyDescent="0.25">
      <c r="D15" s="22" t="s">
        <v>71</v>
      </c>
      <c r="E15" s="22"/>
      <c r="F15" s="43">
        <v>7879492</v>
      </c>
      <c r="G15" s="22">
        <v>56786665</v>
      </c>
      <c r="H15" s="22">
        <v>3562</v>
      </c>
      <c r="I15" s="53">
        <f t="shared" si="8"/>
        <v>0.13875602661293809</v>
      </c>
    </row>
    <row r="16" spans="1:14" s="19" customFormat="1" x14ac:dyDescent="0.25">
      <c r="D16" s="22"/>
      <c r="E16" s="22"/>
      <c r="F16" s="43"/>
      <c r="G16" s="22"/>
      <c r="H16" s="22"/>
      <c r="I16" s="53"/>
    </row>
    <row r="17" spans="1:9" s="19" customFormat="1" ht="15.75" customHeight="1" x14ac:dyDescent="0.25">
      <c r="D17" s="22" t="s">
        <v>72</v>
      </c>
      <c r="E17" s="22"/>
      <c r="F17" s="43">
        <f t="shared" ref="F17:H17" si="9">SUM(F14:F15)</f>
        <v>18219670</v>
      </c>
      <c r="G17" s="22">
        <f t="shared" si="9"/>
        <v>172597317</v>
      </c>
      <c r="H17" s="22">
        <f t="shared" si="9"/>
        <v>3672</v>
      </c>
      <c r="I17" s="53">
        <f t="shared" ref="I17:I18" si="10">F17/G17</f>
        <v>0.10556172202839051</v>
      </c>
    </row>
    <row r="18" spans="1:9" s="19" customFormat="1" ht="15.75" customHeight="1" x14ac:dyDescent="0.25">
      <c r="D18" s="22" t="s">
        <v>73</v>
      </c>
      <c r="E18" s="22"/>
      <c r="F18" s="43">
        <v>16842400</v>
      </c>
      <c r="G18" s="22">
        <v>157512000</v>
      </c>
      <c r="H18" s="22">
        <v>3220</v>
      </c>
      <c r="I18" s="53">
        <f t="shared" si="10"/>
        <v>0.10692772614150033</v>
      </c>
    </row>
    <row r="19" spans="1:9" s="19" customFormat="1" ht="15.75" customHeight="1" x14ac:dyDescent="0.25">
      <c r="D19" s="22"/>
      <c r="E19" s="22"/>
      <c r="F19" s="9">
        <f t="shared" ref="F19:I19" si="11">F17/F18</f>
        <v>1.0817739752054338</v>
      </c>
      <c r="G19" s="9">
        <f t="shared" si="11"/>
        <v>1.0957724935243029</v>
      </c>
      <c r="H19" s="9">
        <f t="shared" si="11"/>
        <v>1.1403726708074535</v>
      </c>
      <c r="I19" s="9">
        <f t="shared" si="11"/>
        <v>0.98722497744596061</v>
      </c>
    </row>
    <row r="20" spans="1:9" s="19" customFormat="1" ht="15.75" customHeight="1" x14ac:dyDescent="0.25"/>
    <row r="21" spans="1:9" s="19" customFormat="1" x14ac:dyDescent="0.25">
      <c r="A21" s="11" t="s">
        <v>74</v>
      </c>
    </row>
    <row r="22" spans="1:9" s="19" customFormat="1" x14ac:dyDescent="0.25">
      <c r="A22" s="11" t="s">
        <v>75</v>
      </c>
    </row>
    <row r="23" spans="1:9" s="19" customFormat="1" x14ac:dyDescent="0.25">
      <c r="A23" s="11" t="s">
        <v>76</v>
      </c>
    </row>
    <row r="24" spans="1:9" ht="12.75" x14ac:dyDescent="0.2">
      <c r="A24" s="2"/>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N30"/>
  <sheetViews>
    <sheetView workbookViewId="0">
      <selection activeCell="H10" sqref="H10"/>
    </sheetView>
  </sheetViews>
  <sheetFormatPr defaultColWidth="14.42578125" defaultRowHeight="15.75" customHeight="1" x14ac:dyDescent="0.2"/>
  <cols>
    <col min="1" max="1" width="25.5703125" customWidth="1"/>
  </cols>
  <sheetData>
    <row r="1" spans="1:14" s="17" customFormat="1" ht="51" x14ac:dyDescent="0.2">
      <c r="A1" s="13" t="s">
        <v>104</v>
      </c>
      <c r="B1" s="14" t="s">
        <v>0</v>
      </c>
      <c r="C1" s="14" t="s">
        <v>1</v>
      </c>
      <c r="D1" s="14" t="s">
        <v>2</v>
      </c>
      <c r="E1" s="13" t="s">
        <v>3</v>
      </c>
      <c r="F1" s="14" t="s">
        <v>4</v>
      </c>
      <c r="G1" s="14" t="s">
        <v>5</v>
      </c>
      <c r="H1" s="14" t="s">
        <v>6</v>
      </c>
      <c r="I1" s="55" t="s">
        <v>7</v>
      </c>
      <c r="J1" s="14" t="s">
        <v>8</v>
      </c>
      <c r="K1" s="14" t="s">
        <v>9</v>
      </c>
      <c r="L1" s="14" t="s">
        <v>10</v>
      </c>
      <c r="M1" s="14" t="s">
        <v>7</v>
      </c>
    </row>
    <row r="2" spans="1:14" s="19" customFormat="1" ht="15.75" customHeight="1" x14ac:dyDescent="0.25">
      <c r="A2" s="3" t="s">
        <v>77</v>
      </c>
      <c r="B2" s="4">
        <v>8235098</v>
      </c>
      <c r="C2" s="5">
        <v>62208544</v>
      </c>
      <c r="D2" s="5">
        <v>5773</v>
      </c>
      <c r="E2" s="6">
        <f t="shared" ref="E2:E3" si="0">B2/C2</f>
        <v>0.13237888994797886</v>
      </c>
      <c r="F2" s="4">
        <v>2497322</v>
      </c>
      <c r="G2" s="5">
        <v>19437086</v>
      </c>
      <c r="H2" s="5">
        <v>1274</v>
      </c>
      <c r="I2" s="6">
        <f t="shared" ref="I2:I3" si="1">F2/G2</f>
        <v>0.12848232497402132</v>
      </c>
      <c r="J2" s="4">
        <v>8656830</v>
      </c>
      <c r="K2" s="5">
        <v>108190894</v>
      </c>
      <c r="L2" s="7">
        <v>5</v>
      </c>
      <c r="M2" s="6">
        <f t="shared" ref="M2:M3" si="2">J2/K2</f>
        <v>8.0014404909159911E-2</v>
      </c>
      <c r="N2" s="63">
        <f>B2+F24+J15</f>
        <v>46297565.200000003</v>
      </c>
    </row>
    <row r="3" spans="1:14" s="19" customFormat="1" ht="15.75" customHeight="1" x14ac:dyDescent="0.25">
      <c r="A3" s="3" t="s">
        <v>22</v>
      </c>
      <c r="B3" s="4">
        <v>7051900</v>
      </c>
      <c r="C3" s="5">
        <v>53396000</v>
      </c>
      <c r="D3" s="5">
        <v>4999</v>
      </c>
      <c r="E3" s="6">
        <f t="shared" si="0"/>
        <v>0.13206794516443179</v>
      </c>
      <c r="F3" s="4">
        <v>7140600</v>
      </c>
      <c r="G3" s="5">
        <v>55072000</v>
      </c>
      <c r="H3" s="5">
        <v>1331</v>
      </c>
      <c r="I3" s="6">
        <f t="shared" si="1"/>
        <v>0.12965935502614759</v>
      </c>
      <c r="J3" s="4">
        <v>31461500</v>
      </c>
      <c r="K3" s="5">
        <v>311090000</v>
      </c>
      <c r="L3" s="7">
        <v>2127</v>
      </c>
      <c r="M3" s="6">
        <f t="shared" si="2"/>
        <v>0.10113311260406956</v>
      </c>
      <c r="N3" s="64">
        <f>C2+G24+K15</f>
        <v>437054974</v>
      </c>
    </row>
    <row r="4" spans="1:14" s="19" customFormat="1" ht="15.75" customHeight="1" x14ac:dyDescent="0.25">
      <c r="A4" s="3" t="s">
        <v>14</v>
      </c>
      <c r="B4" s="9">
        <f t="shared" ref="B4:M4" si="3">B2/B3</f>
        <v>1.1677842850862887</v>
      </c>
      <c r="C4" s="9">
        <f t="shared" si="3"/>
        <v>1.1650412765001124</v>
      </c>
      <c r="D4" s="9">
        <f t="shared" si="3"/>
        <v>1.1548309661932386</v>
      </c>
      <c r="E4" s="10">
        <f t="shared" si="3"/>
        <v>1.0023544303892964</v>
      </c>
      <c r="F4" s="9">
        <f t="shared" si="3"/>
        <v>0.34973559644847774</v>
      </c>
      <c r="G4" s="9">
        <f t="shared" si="3"/>
        <v>0.35293953370133641</v>
      </c>
      <c r="H4" s="9">
        <f t="shared" si="3"/>
        <v>0.95717505634861011</v>
      </c>
      <c r="I4" s="10">
        <f t="shared" si="3"/>
        <v>0.99092213553052988</v>
      </c>
      <c r="J4" s="9">
        <f t="shared" si="3"/>
        <v>0.27515630214706865</v>
      </c>
      <c r="K4" s="9">
        <f t="shared" si="3"/>
        <v>0.34778004436015303</v>
      </c>
      <c r="L4" s="9">
        <f t="shared" si="3"/>
        <v>2.3507287259050304E-3</v>
      </c>
      <c r="M4" s="9">
        <f t="shared" si="3"/>
        <v>0.79117909900006544</v>
      </c>
    </row>
    <row r="5" spans="1:14" s="19" customFormat="1" ht="15.75" customHeight="1" x14ac:dyDescent="0.25"/>
    <row r="6" spans="1:14" s="19" customFormat="1" ht="15.75" customHeight="1" x14ac:dyDescent="0.25">
      <c r="H6" s="22" t="s">
        <v>78</v>
      </c>
      <c r="I6" s="22"/>
      <c r="J6" s="43">
        <v>2107023.3599999999</v>
      </c>
      <c r="K6" s="22">
        <v>107557344</v>
      </c>
      <c r="L6" s="22">
        <v>4</v>
      </c>
      <c r="M6" s="53">
        <f t="shared" ref="M6:M11" si="4">J6/K6</f>
        <v>1.9589767482544009E-2</v>
      </c>
    </row>
    <row r="7" spans="1:14" s="19" customFormat="1" ht="15.75" customHeight="1" x14ac:dyDescent="0.25">
      <c r="H7" s="22" t="s">
        <v>79</v>
      </c>
      <c r="I7" s="22"/>
      <c r="J7" s="43">
        <v>41568</v>
      </c>
      <c r="K7" s="22">
        <v>234432</v>
      </c>
      <c r="L7" s="22">
        <v>2</v>
      </c>
      <c r="M7" s="53">
        <f t="shared" si="4"/>
        <v>0.17731367731367731</v>
      </c>
    </row>
    <row r="8" spans="1:14" s="19" customFormat="1" ht="15.75" customHeight="1" x14ac:dyDescent="0.25">
      <c r="H8" s="22" t="s">
        <v>80</v>
      </c>
      <c r="I8" s="22"/>
      <c r="J8" s="43">
        <v>894957.6</v>
      </c>
      <c r="K8" s="22">
        <v>9361752</v>
      </c>
      <c r="L8" s="22">
        <v>15</v>
      </c>
      <c r="M8" s="53">
        <f t="shared" si="4"/>
        <v>9.559723436382421E-2</v>
      </c>
    </row>
    <row r="9" spans="1:14" s="19" customFormat="1" ht="15.75" customHeight="1" x14ac:dyDescent="0.25">
      <c r="H9" s="22" t="s">
        <v>68</v>
      </c>
      <c r="I9" s="22"/>
      <c r="J9" s="43">
        <v>19235341.199999999</v>
      </c>
      <c r="K9" s="22">
        <v>140336064</v>
      </c>
      <c r="L9" s="22">
        <v>2568</v>
      </c>
      <c r="M9" s="53">
        <f t="shared" si="4"/>
        <v>0.1370662725726724</v>
      </c>
    </row>
    <row r="10" spans="1:14" s="19" customFormat="1" ht="15.75" customHeight="1" x14ac:dyDescent="0.25">
      <c r="H10" s="22" t="s">
        <v>109</v>
      </c>
      <c r="I10" s="22"/>
      <c r="J10" s="43">
        <v>4207443.5999999996</v>
      </c>
      <c r="K10" s="22">
        <v>34923600</v>
      </c>
      <c r="L10" s="22">
        <v>545</v>
      </c>
      <c r="M10" s="53">
        <f t="shared" si="4"/>
        <v>0.12047565543071161</v>
      </c>
    </row>
    <row r="11" spans="1:14" s="19" customFormat="1" ht="15.75" customHeight="1" x14ac:dyDescent="0.25">
      <c r="H11" s="22" t="s">
        <v>81</v>
      </c>
      <c r="I11" s="22"/>
      <c r="J11" s="43">
        <v>202608</v>
      </c>
      <c r="K11" s="22">
        <v>2264940</v>
      </c>
      <c r="L11" s="22">
        <v>15</v>
      </c>
      <c r="M11" s="53">
        <f t="shared" si="4"/>
        <v>8.9454025272192636E-2</v>
      </c>
    </row>
    <row r="12" spans="1:14" s="19" customFormat="1" ht="15.75" customHeight="1" x14ac:dyDescent="0.25">
      <c r="H12" s="22" t="s">
        <v>82</v>
      </c>
      <c r="I12" s="22"/>
      <c r="J12" s="43">
        <v>5035278.24</v>
      </c>
      <c r="K12" s="22">
        <v>38779080</v>
      </c>
      <c r="L12" s="22">
        <v>178</v>
      </c>
      <c r="M12" s="53"/>
    </row>
    <row r="13" spans="1:14" s="19" customFormat="1" ht="15.75" customHeight="1" x14ac:dyDescent="0.25">
      <c r="H13" s="22"/>
      <c r="I13" s="22"/>
      <c r="J13" s="43"/>
      <c r="K13" s="22"/>
      <c r="L13" s="22"/>
      <c r="M13" s="53"/>
    </row>
    <row r="14" spans="1:14" s="19" customFormat="1" ht="15.75" customHeight="1" x14ac:dyDescent="0.25">
      <c r="H14" s="22"/>
      <c r="I14" s="22"/>
      <c r="J14" s="43"/>
      <c r="K14" s="22"/>
      <c r="L14" s="22"/>
      <c r="M14" s="53"/>
    </row>
    <row r="15" spans="1:14" s="19" customFormat="1" ht="15.75" customHeight="1" x14ac:dyDescent="0.25">
      <c r="H15" s="22" t="s">
        <v>96</v>
      </c>
      <c r="I15" s="22"/>
      <c r="J15" s="43">
        <f t="shared" ref="J15:L15" si="5">SUM(J6:J14)</f>
        <v>31724220</v>
      </c>
      <c r="K15" s="22">
        <f t="shared" si="5"/>
        <v>333457212</v>
      </c>
      <c r="L15" s="22">
        <f t="shared" si="5"/>
        <v>3327</v>
      </c>
      <c r="M15" s="53">
        <f t="shared" ref="M15:M16" si="6">J15/K15</f>
        <v>9.513730355305676E-2</v>
      </c>
    </row>
    <row r="16" spans="1:14" s="19" customFormat="1" ht="15.75" customHeight="1" x14ac:dyDescent="0.25">
      <c r="H16" s="22"/>
      <c r="I16" s="22"/>
      <c r="J16" s="43">
        <v>31461500</v>
      </c>
      <c r="K16" s="22">
        <v>311090000</v>
      </c>
      <c r="L16" s="22">
        <v>2127</v>
      </c>
      <c r="M16" s="53">
        <f t="shared" si="6"/>
        <v>0.10113311260406956</v>
      </c>
    </row>
    <row r="17" spans="1:13" s="19" customFormat="1" ht="15.75" customHeight="1" x14ac:dyDescent="0.25">
      <c r="H17" s="22"/>
      <c r="I17" s="22"/>
      <c r="J17" s="9">
        <f t="shared" ref="J17:M17" si="7">J15/J16</f>
        <v>1.0083505236558969</v>
      </c>
      <c r="K17" s="9">
        <f t="shared" si="7"/>
        <v>1.0718994888938893</v>
      </c>
      <c r="L17" s="9">
        <f t="shared" si="7"/>
        <v>1.5641748942172073</v>
      </c>
      <c r="M17" s="9">
        <f t="shared" si="7"/>
        <v>0.94071369013939032</v>
      </c>
    </row>
    <row r="18" spans="1:13" s="19" customFormat="1" ht="15.75" customHeight="1" x14ac:dyDescent="0.25"/>
    <row r="19" spans="1:13" s="19" customFormat="1" ht="15.75" customHeight="1" x14ac:dyDescent="0.25">
      <c r="D19" s="22" t="s">
        <v>83</v>
      </c>
      <c r="E19" s="22"/>
      <c r="F19" s="43">
        <v>1949959.2</v>
      </c>
      <c r="G19" s="22">
        <v>11609152</v>
      </c>
      <c r="H19" s="22">
        <v>1036</v>
      </c>
      <c r="I19" s="53">
        <f t="shared" ref="I19:I21" si="8">F19/G19</f>
        <v>0.16796741053954672</v>
      </c>
    </row>
    <row r="20" spans="1:13" s="19" customFormat="1" ht="15.75" customHeight="1" x14ac:dyDescent="0.25">
      <c r="D20" s="22" t="s">
        <v>84</v>
      </c>
      <c r="E20" s="22"/>
      <c r="F20" s="43">
        <v>1890966</v>
      </c>
      <c r="G20" s="22">
        <v>10342980</v>
      </c>
      <c r="H20" s="22">
        <v>275</v>
      </c>
      <c r="I20" s="53">
        <f t="shared" si="8"/>
        <v>0.18282603272944548</v>
      </c>
    </row>
    <row r="21" spans="1:13" s="19" customFormat="1" ht="15.75" customHeight="1" x14ac:dyDescent="0.25">
      <c r="D21" s="22" t="s">
        <v>85</v>
      </c>
      <c r="E21" s="22"/>
      <c r="F21" s="43">
        <v>2497322</v>
      </c>
      <c r="G21" s="22">
        <v>19437086</v>
      </c>
      <c r="H21" s="22">
        <v>1274</v>
      </c>
      <c r="I21" s="53">
        <f t="shared" si="8"/>
        <v>0.12848232497402132</v>
      </c>
    </row>
    <row r="22" spans="1:13" s="19" customFormat="1" ht="15.75" customHeight="1" x14ac:dyDescent="0.25">
      <c r="D22" s="22"/>
      <c r="E22" s="22"/>
      <c r="F22" s="43"/>
      <c r="G22" s="22"/>
      <c r="H22" s="22"/>
      <c r="I22" s="53"/>
    </row>
    <row r="23" spans="1:13" s="19" customFormat="1" x14ac:dyDescent="0.25">
      <c r="D23" s="22"/>
      <c r="E23" s="22"/>
      <c r="F23" s="43"/>
      <c r="G23" s="22"/>
      <c r="H23" s="22"/>
      <c r="I23" s="53"/>
    </row>
    <row r="24" spans="1:13" s="19" customFormat="1" ht="15.75" customHeight="1" x14ac:dyDescent="0.25">
      <c r="D24" s="22" t="s">
        <v>86</v>
      </c>
      <c r="E24" s="22"/>
      <c r="F24" s="43">
        <f t="shared" ref="F24:H24" si="9">SUM(F19:F23)</f>
        <v>6338247.2000000002</v>
      </c>
      <c r="G24" s="22">
        <f t="shared" si="9"/>
        <v>41389218</v>
      </c>
      <c r="H24" s="22">
        <f t="shared" si="9"/>
        <v>2585</v>
      </c>
      <c r="I24" s="53">
        <f t="shared" ref="I24:I25" si="10">F24/G24</f>
        <v>0.15313764082230305</v>
      </c>
    </row>
    <row r="25" spans="1:13" s="19" customFormat="1" ht="15.75" customHeight="1" x14ac:dyDescent="0.25">
      <c r="D25" s="22"/>
      <c r="E25" s="22"/>
      <c r="F25" s="43">
        <v>7140600</v>
      </c>
      <c r="G25" s="22">
        <v>55072000</v>
      </c>
      <c r="H25" s="22">
        <v>1331</v>
      </c>
      <c r="I25" s="53">
        <f t="shared" si="10"/>
        <v>0.12965935502614759</v>
      </c>
    </row>
    <row r="26" spans="1:13" s="19" customFormat="1" ht="15.75" customHeight="1" x14ac:dyDescent="0.25">
      <c r="D26" s="22"/>
      <c r="E26" s="22"/>
      <c r="F26" s="9">
        <f t="shared" ref="F26:I26" si="11">F24/F25</f>
        <v>0.88763510069181861</v>
      </c>
      <c r="G26" s="9">
        <f t="shared" si="11"/>
        <v>0.75154739250435798</v>
      </c>
      <c r="H26" s="9">
        <f t="shared" si="11"/>
        <v>1.9421487603305785</v>
      </c>
      <c r="I26" s="9">
        <f t="shared" si="11"/>
        <v>1.1810766819827287</v>
      </c>
    </row>
    <row r="27" spans="1:13" s="19" customFormat="1" ht="15.75" customHeight="1" x14ac:dyDescent="0.25"/>
    <row r="28" spans="1:13" s="19" customFormat="1" ht="15.75" customHeight="1" x14ac:dyDescent="0.25"/>
    <row r="29" spans="1:13" s="19" customFormat="1" x14ac:dyDescent="0.25">
      <c r="A29" s="11" t="s">
        <v>87</v>
      </c>
    </row>
    <row r="30" spans="1:13" s="19" customFormat="1" x14ac:dyDescent="0.25">
      <c r="A30" s="11" t="s">
        <v>88</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M7"/>
  <sheetViews>
    <sheetView tabSelected="1" workbookViewId="0">
      <selection activeCell="F13" sqref="F13"/>
    </sheetView>
  </sheetViews>
  <sheetFormatPr defaultColWidth="14.42578125" defaultRowHeight="15.75" customHeight="1" x14ac:dyDescent="0.2"/>
  <cols>
    <col min="1" max="1" width="29.85546875" customWidth="1"/>
  </cols>
  <sheetData>
    <row r="1" spans="1:13" s="17" customFormat="1" ht="51" x14ac:dyDescent="0.2">
      <c r="A1" s="13" t="s">
        <v>104</v>
      </c>
      <c r="B1" s="14" t="s">
        <v>0</v>
      </c>
      <c r="C1" s="14" t="s">
        <v>1</v>
      </c>
      <c r="D1" s="14" t="s">
        <v>2</v>
      </c>
      <c r="E1" s="13" t="s">
        <v>3</v>
      </c>
      <c r="F1" s="14" t="s">
        <v>4</v>
      </c>
      <c r="G1" s="14" t="s">
        <v>5</v>
      </c>
      <c r="H1" s="14" t="s">
        <v>6</v>
      </c>
      <c r="I1" s="55" t="s">
        <v>7</v>
      </c>
      <c r="J1" s="14" t="s">
        <v>8</v>
      </c>
      <c r="K1" s="14" t="s">
        <v>9</v>
      </c>
      <c r="L1" s="14" t="s">
        <v>10</v>
      </c>
      <c r="M1" s="14" t="s">
        <v>7</v>
      </c>
    </row>
    <row r="2" spans="1:13" s="19" customFormat="1" ht="15.75" customHeight="1" x14ac:dyDescent="0.25">
      <c r="A2" s="3" t="s">
        <v>97</v>
      </c>
      <c r="B2" s="4">
        <v>191855361</v>
      </c>
      <c r="C2" s="5">
        <v>1497575048</v>
      </c>
      <c r="D2" s="5">
        <v>199463</v>
      </c>
      <c r="E2" s="6">
        <f t="shared" ref="E2:E3" si="0">B2/C2</f>
        <v>0.12811068216996629</v>
      </c>
      <c r="F2" s="4">
        <v>96688920</v>
      </c>
      <c r="G2" s="5">
        <v>1103765029</v>
      </c>
      <c r="H2" s="5">
        <v>32779</v>
      </c>
      <c r="I2" s="6">
        <f t="shared" ref="I2:I3" si="1">F2/G2</f>
        <v>8.7599187743426871E-2</v>
      </c>
      <c r="J2" s="4">
        <v>144910744</v>
      </c>
      <c r="K2" s="5">
        <v>1965993044</v>
      </c>
      <c r="L2" s="7">
        <v>165</v>
      </c>
      <c r="M2" s="6">
        <f t="shared" ref="M2:M3" si="2">J2/K2</f>
        <v>7.3708675848193891E-2</v>
      </c>
    </row>
    <row r="3" spans="1:13" s="19" customFormat="1" ht="15.75" customHeight="1" x14ac:dyDescent="0.25">
      <c r="A3" s="3" t="s">
        <v>22</v>
      </c>
      <c r="B3" s="4">
        <v>191553500</v>
      </c>
      <c r="C3" s="5">
        <v>1500485000</v>
      </c>
      <c r="D3" s="5">
        <v>195651</v>
      </c>
      <c r="E3" s="6">
        <f t="shared" si="0"/>
        <v>0.12766105625847643</v>
      </c>
      <c r="F3" s="4">
        <v>99220900</v>
      </c>
      <c r="G3" s="5">
        <v>1114605000</v>
      </c>
      <c r="H3" s="5">
        <v>34317</v>
      </c>
      <c r="I3" s="6">
        <f t="shared" si="1"/>
        <v>8.9018890100080295E-2</v>
      </c>
      <c r="J3" s="4">
        <v>156429200</v>
      </c>
      <c r="K3" s="5">
        <v>1986001000</v>
      </c>
      <c r="L3" s="7">
        <v>1602</v>
      </c>
      <c r="M3" s="6">
        <f t="shared" si="2"/>
        <v>7.8765922071539748E-2</v>
      </c>
    </row>
    <row r="4" spans="1:13" s="19" customFormat="1" ht="15.75" customHeight="1" x14ac:dyDescent="0.25">
      <c r="A4" s="3" t="s">
        <v>14</v>
      </c>
      <c r="B4" s="9">
        <f t="shared" ref="B4:M4" si="3">B2/B3</f>
        <v>1.0015758573975417</v>
      </c>
      <c r="C4" s="9">
        <f t="shared" si="3"/>
        <v>0.99806065905357266</v>
      </c>
      <c r="D4" s="9">
        <f t="shared" si="3"/>
        <v>1.0194836724575902</v>
      </c>
      <c r="E4" s="10">
        <f t="shared" si="3"/>
        <v>1.0035220287585551</v>
      </c>
      <c r="F4" s="9">
        <f t="shared" si="3"/>
        <v>0.97448138446637755</v>
      </c>
      <c r="G4" s="9">
        <f t="shared" si="3"/>
        <v>0.99027460759641306</v>
      </c>
      <c r="H4" s="9">
        <f t="shared" si="3"/>
        <v>0.95518256257831391</v>
      </c>
      <c r="I4" s="10">
        <f t="shared" si="3"/>
        <v>0.98405167313300235</v>
      </c>
      <c r="J4" s="9">
        <f t="shared" si="3"/>
        <v>0.92636633058278117</v>
      </c>
      <c r="K4" s="9">
        <f t="shared" si="3"/>
        <v>0.98992550557628123</v>
      </c>
      <c r="L4" s="9">
        <f t="shared" si="3"/>
        <v>0.10299625468164794</v>
      </c>
      <c r="M4" s="9">
        <f t="shared" si="3"/>
        <v>0.93579398183452267</v>
      </c>
    </row>
    <row r="5" spans="1:13" s="19" customFormat="1" ht="15.75" customHeight="1" x14ac:dyDescent="0.25"/>
    <row r="6" spans="1:13" s="19" customFormat="1" ht="15.75" customHeight="1" x14ac:dyDescent="0.25"/>
    <row r="7" spans="1:13" s="19" customFormat="1" x14ac:dyDescent="0.25">
      <c r="A7" s="11" t="s">
        <v>65</v>
      </c>
      <c r="E7" s="21"/>
      <c r="I7" s="21"/>
      <c r="M7" s="2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Black Hills</vt:lpstr>
      <vt:lpstr>White River</vt:lpstr>
      <vt:lpstr>Mountain Parks</vt:lpstr>
      <vt:lpstr>San Isabel</vt:lpstr>
      <vt:lpstr>Public Service Company</vt:lpstr>
      <vt:lpstr>La Junta</vt:lpstr>
      <vt:lpstr>Lamar Light and Power</vt:lpstr>
      <vt:lpstr>Las Animas</vt:lpstr>
      <vt:lpstr>United Power</vt:lpstr>
      <vt:lpstr>City of Delta</vt:lpstr>
      <vt:lpstr>Mountain View</vt:lpstr>
      <vt:lpstr>Morgan County</vt:lpstr>
      <vt:lpstr>KC Electric</vt:lpstr>
      <vt:lpstr>IREA</vt:lpstr>
      <vt:lpstr>Holy Cross</vt:lpstr>
      <vt:lpstr>DMEA</vt:lpstr>
      <vt:lpstr>Empire</vt:lpstr>
      <vt:lpstr>Highline</vt:lpstr>
      <vt:lpstr>Colorado Springs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Gabe Dusenbury</dc:creator>
  <cp:lastModifiedBy>Scott, Suzette</cp:lastModifiedBy>
  <dcterms:created xsi:type="dcterms:W3CDTF">2020-09-23T17:28:14Z</dcterms:created>
  <dcterms:modified xsi:type="dcterms:W3CDTF">2020-10-01T21:17:36Z</dcterms:modified>
</cp:coreProperties>
</file>